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Totals" sheetId="2" r:id="rId5"/>
    <sheet name="October" sheetId="3" r:id="rId6"/>
    <sheet name="November" sheetId="4" r:id="rId7"/>
    <sheet name="December" sheetId="5" r:id="rId8"/>
    <sheet name="January" sheetId="6" r:id="rId9"/>
    <sheet name="February" sheetId="7" r:id="rId10"/>
    <sheet name="March" sheetId="8" r:id="rId11"/>
    <sheet name="April" sheetId="9" r:id="rId12"/>
    <sheet name="May" sheetId="10" r:id="rId13"/>
    <sheet name="June" sheetId="11" r:id="rId14"/>
    <sheet name="July" sheetId="12" r:id="rId15"/>
    <sheet name="August" sheetId="13" r:id="rId16"/>
    <sheet name="September" sheetId="14" r:id="rId17"/>
    <sheet name="October " sheetId="15" r:id="rId18"/>
  </sheets>
</workbook>
</file>

<file path=xl/sharedStrings.xml><?xml version="1.0" encoding="utf-8"?>
<sst xmlns="http://schemas.openxmlformats.org/spreadsheetml/2006/main" uniqueCount="749">
  <si>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</si>
  <si>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</si>
  <si>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</si>
  <si>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</si>
  <si>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Totals</t>
  </si>
  <si>
    <t>Table 1</t>
  </si>
  <si>
    <t>Red</t>
  </si>
  <si>
    <t>Green</t>
  </si>
  <si>
    <t>Flat</t>
  </si>
  <si>
    <t>Trades</t>
  </si>
  <si>
    <t>Calls</t>
  </si>
  <si>
    <t>Puts</t>
  </si>
  <si>
    <t>Profit</t>
  </si>
  <si>
    <t>Win %</t>
  </si>
  <si>
    <t>October</t>
  </si>
  <si>
    <t>Date</t>
  </si>
  <si>
    <t>Ticker</t>
  </si>
  <si>
    <t>Entry #1</t>
  </si>
  <si>
    <t>Contracts</t>
  </si>
  <si>
    <t>Entry #2</t>
  </si>
  <si>
    <t>Entry #3</t>
  </si>
  <si>
    <t>Average Cost</t>
  </si>
  <si>
    <t>Total Cost</t>
  </si>
  <si>
    <t>Exit #1</t>
  </si>
  <si>
    <t>Exit #2</t>
  </si>
  <si>
    <t xml:space="preserve">Exit </t>
  </si>
  <si>
    <t>P/L</t>
  </si>
  <si>
    <t>%</t>
  </si>
  <si>
    <t>TOTAL</t>
  </si>
  <si>
    <t>COST</t>
  </si>
  <si>
    <t>EXIT</t>
  </si>
  <si>
    <t>QQQ</t>
  </si>
  <si>
    <t>11/2 168P</t>
  </si>
  <si>
    <t>TLRY</t>
  </si>
  <si>
    <t>11/2 100P</t>
  </si>
  <si>
    <t>SPX</t>
  </si>
  <si>
    <t>10/29 2720C</t>
  </si>
  <si>
    <t>10/29 2680P</t>
  </si>
  <si>
    <t>10/29 2670P</t>
  </si>
  <si>
    <t>AMZN</t>
  </si>
  <si>
    <t>11/2 1500P</t>
  </si>
  <si>
    <t>11/2 90P</t>
  </si>
  <si>
    <t>10/29 2630P</t>
  </si>
  <si>
    <t>SPY</t>
  </si>
  <si>
    <t>10/31 263P</t>
  </si>
  <si>
    <t>11/2 160P</t>
  </si>
  <si>
    <t>11/2 80P</t>
  </si>
  <si>
    <t>FB</t>
  </si>
  <si>
    <t>11/2 150C</t>
  </si>
  <si>
    <t>11/2 1600C</t>
  </si>
  <si>
    <t>NFLX</t>
  </si>
  <si>
    <t>11/2 310C</t>
  </si>
  <si>
    <t>11/2 1650C</t>
  </si>
  <si>
    <t>AAPL</t>
  </si>
  <si>
    <t>11/2 220C</t>
  </si>
  <si>
    <t>11/2 170P</t>
  </si>
  <si>
    <t>TSLA</t>
  </si>
  <si>
    <t>11/2 350C</t>
  </si>
  <si>
    <t>November</t>
  </si>
  <si>
    <t>11/2 271P</t>
  </si>
  <si>
    <t>11/2 1645C</t>
  </si>
  <si>
    <t>11/2 1580P</t>
  </si>
  <si>
    <t>CAT</t>
  </si>
  <si>
    <t>11/9 127C</t>
  </si>
  <si>
    <t>11/2 222.5C</t>
  </si>
  <si>
    <t>11/2 1700C</t>
  </si>
  <si>
    <t>11/9 212.5C</t>
  </si>
  <si>
    <t>11/2 215C</t>
  </si>
  <si>
    <t>11/2 172P</t>
  </si>
  <si>
    <t>11/2 1650P</t>
  </si>
  <si>
    <t>11/2 270.5P</t>
  </si>
  <si>
    <t>11/2 1750C</t>
  </si>
  <si>
    <t>11/9 150P</t>
  </si>
  <si>
    <t>11/9 200P</t>
  </si>
  <si>
    <t>NIO</t>
  </si>
  <si>
    <t>11/9 6C</t>
  </si>
  <si>
    <t>11/9 145P</t>
  </si>
  <si>
    <t>11/9 1515P</t>
  </si>
  <si>
    <t>JNJ</t>
  </si>
  <si>
    <t>11/9 140C</t>
  </si>
  <si>
    <t>SQ</t>
  </si>
  <si>
    <t>11/16 80C</t>
  </si>
  <si>
    <t>11/9 80C</t>
  </si>
  <si>
    <t>11/9 350C</t>
  </si>
  <si>
    <t>11/9 100C</t>
  </si>
  <si>
    <t>11/9 1650P</t>
  </si>
  <si>
    <t>11/7 277C</t>
  </si>
  <si>
    <t>11/9 360C</t>
  </si>
  <si>
    <t>11/9 325C</t>
  </si>
  <si>
    <t>11/9 160C</t>
  </si>
  <si>
    <t>11/9 340C</t>
  </si>
  <si>
    <t>11/9 146P</t>
  </si>
  <si>
    <t>11/9 1800C</t>
  </si>
  <si>
    <t>11/9 1700P</t>
  </si>
  <si>
    <t>GOOGL</t>
  </si>
  <si>
    <t>11/9 1089P</t>
  </si>
  <si>
    <t>11/9 174P</t>
  </si>
  <si>
    <t>11/9 1750C</t>
  </si>
  <si>
    <t>11/9 276P</t>
  </si>
  <si>
    <t>11/9 278C</t>
  </si>
  <si>
    <t>11/16 6C</t>
  </si>
  <si>
    <t>11/16 1600P</t>
  </si>
  <si>
    <t>11/16 1000P</t>
  </si>
  <si>
    <t>11/16 195P</t>
  </si>
  <si>
    <t>11/16 290P</t>
  </si>
  <si>
    <t>11/16 140P</t>
  </si>
  <si>
    <t>11/14 271P</t>
  </si>
  <si>
    <t>11/16 360C</t>
  </si>
  <si>
    <t>11/16 125C</t>
  </si>
  <si>
    <t>11/16 168C</t>
  </si>
  <si>
    <t>WWE</t>
  </si>
  <si>
    <t>12/21 70P</t>
  </si>
  <si>
    <t xml:space="preserve">NFLX </t>
  </si>
  <si>
    <t>11/16 190P</t>
  </si>
  <si>
    <t>GS</t>
  </si>
  <si>
    <t>11/16 200P</t>
  </si>
  <si>
    <t>11/16 100P</t>
  </si>
  <si>
    <t>11/16 7C</t>
  </si>
  <si>
    <t>11/16 1532.5P</t>
  </si>
  <si>
    <t>11/16 185P</t>
  </si>
  <si>
    <t>11/16 270C</t>
  </si>
  <si>
    <t>11/16 1500P</t>
  </si>
  <si>
    <t>BABA</t>
  </si>
  <si>
    <t>11/16 150P</t>
  </si>
  <si>
    <t>11/30 1805C</t>
  </si>
  <si>
    <t>11/16 1617.5C</t>
  </si>
  <si>
    <t>11/16 270P</t>
  </si>
  <si>
    <t>11/16 2765C</t>
  </si>
  <si>
    <t>11/16 1560P</t>
  </si>
  <si>
    <t>11/16 273C</t>
  </si>
  <si>
    <t>11/16 1615C</t>
  </si>
  <si>
    <t>11/16 1570P</t>
  </si>
  <si>
    <t>11/19 274C</t>
  </si>
  <si>
    <t>11/23 280P</t>
  </si>
  <si>
    <t>11/23 1470P</t>
  </si>
  <si>
    <t>11/23 130P</t>
  </si>
  <si>
    <t>11/23 1600C</t>
  </si>
  <si>
    <t>11/21 265P</t>
  </si>
  <si>
    <t>11/23 250P</t>
  </si>
  <si>
    <t>11/23 180C</t>
  </si>
  <si>
    <t>11/26 266C</t>
  </si>
  <si>
    <t>11/30 247.5P</t>
  </si>
  <si>
    <t>11/30 125C</t>
  </si>
  <si>
    <t>11/28 266.5P</t>
  </si>
  <si>
    <t>11/30 160C</t>
  </si>
  <si>
    <t>NVDA</t>
  </si>
  <si>
    <t>11/30 145P</t>
  </si>
  <si>
    <t>11/30 350C</t>
  </si>
  <si>
    <t>11/30 170P</t>
  </si>
  <si>
    <t>11/30 172.5C</t>
  </si>
  <si>
    <t>11/30 272.5C</t>
  </si>
  <si>
    <t>11/30 135P</t>
  </si>
  <si>
    <t>11/30 280C</t>
  </si>
  <si>
    <t>11/28 270C</t>
  </si>
  <si>
    <t>11/30 1550P</t>
  </si>
  <si>
    <t>11/28 268.5P</t>
  </si>
  <si>
    <t>11/30 1660C</t>
  </si>
  <si>
    <t>11/30 271P</t>
  </si>
  <si>
    <t>11/30 1700C</t>
  </si>
  <si>
    <t>11/30 180C</t>
  </si>
  <si>
    <t>11/30 185C</t>
  </si>
  <si>
    <t>12/7 260P</t>
  </si>
  <si>
    <t>11/30 1610P</t>
  </si>
  <si>
    <t>11/30 2770C</t>
  </si>
  <si>
    <t>11/30 290C</t>
  </si>
  <si>
    <t>11/30 1692.5C</t>
  </si>
  <si>
    <t>11/30 177.5P</t>
  </si>
  <si>
    <t>December</t>
  </si>
  <si>
    <t>12/7 300C</t>
  </si>
  <si>
    <t>12/7 140P</t>
  </si>
  <si>
    <t>12/7 275P</t>
  </si>
  <si>
    <t>12/7 370C</t>
  </si>
  <si>
    <t>12/7 1700P</t>
  </si>
  <si>
    <t>12/7 271P</t>
  </si>
  <si>
    <t>12/7 263P</t>
  </si>
  <si>
    <t>12/7 1700C</t>
  </si>
  <si>
    <t>12/7 270C</t>
  </si>
  <si>
    <t>12/7 382.5C</t>
  </si>
  <si>
    <t>12/7 1625P</t>
  </si>
  <si>
    <t>12/10 264P</t>
  </si>
  <si>
    <t>12/14 160P</t>
  </si>
  <si>
    <t>12/12 266P</t>
  </si>
  <si>
    <t>12/14 164P</t>
  </si>
  <si>
    <t>12/14 1560P</t>
  </si>
  <si>
    <t>12/12 264C</t>
  </si>
  <si>
    <t>12/12 265C</t>
  </si>
  <si>
    <t>PLAY</t>
  </si>
  <si>
    <t>12/14 51C</t>
  </si>
  <si>
    <t>12/14 1730C</t>
  </si>
  <si>
    <t>12/12 267P</t>
  </si>
  <si>
    <t>12/14 165P</t>
  </si>
  <si>
    <t>12/14 1750C</t>
  </si>
  <si>
    <t>12/14 149P</t>
  </si>
  <si>
    <t>BA</t>
  </si>
  <si>
    <t>12/21 350C</t>
  </si>
  <si>
    <t>12/12 268P</t>
  </si>
  <si>
    <t>12/14 266P</t>
  </si>
  <si>
    <t>12/14 264.5P</t>
  </si>
  <si>
    <t>12/14 263P</t>
  </si>
  <si>
    <t>12/14 1600P</t>
  </si>
  <si>
    <t>12/17 260P</t>
  </si>
  <si>
    <t>12/17 259P</t>
  </si>
  <si>
    <t>12/21 1750C</t>
  </si>
  <si>
    <t>12/21 254P</t>
  </si>
  <si>
    <t>12/17 256C</t>
  </si>
  <si>
    <t>12/19 158P</t>
  </si>
  <si>
    <t>12/21 145C</t>
  </si>
  <si>
    <t>12/19 260C</t>
  </si>
  <si>
    <t>12/21 145P</t>
  </si>
  <si>
    <t>12/21 133P</t>
  </si>
  <si>
    <t>12/19 254P</t>
  </si>
  <si>
    <t>12/21 1450P</t>
  </si>
  <si>
    <t>12/21 154P</t>
  </si>
  <si>
    <t>12/21 1400P</t>
  </si>
  <si>
    <t>12/21 247P</t>
  </si>
  <si>
    <t>12/24 238P</t>
  </si>
  <si>
    <t>12/26 242C</t>
  </si>
  <si>
    <t>12/28 240P</t>
  </si>
  <si>
    <t>12/28 242C</t>
  </si>
  <si>
    <t>12/28 1480C</t>
  </si>
  <si>
    <t>12/31 248P</t>
  </si>
  <si>
    <t>January</t>
  </si>
  <si>
    <t>1/2 245P</t>
  </si>
  <si>
    <t>1/2 1550C</t>
  </si>
  <si>
    <t>1/2 249P</t>
  </si>
  <si>
    <t>1/2 250P</t>
  </si>
  <si>
    <t>1/4 250C</t>
  </si>
  <si>
    <t>1/4 140P</t>
  </si>
  <si>
    <t>1/4 244P</t>
  </si>
  <si>
    <t>1/4 1450P</t>
  </si>
  <si>
    <t>1/4 1500P</t>
  </si>
  <si>
    <t>1/4 1590C</t>
  </si>
  <si>
    <t>1/4 1600C</t>
  </si>
  <si>
    <t>1/11 1450P</t>
  </si>
  <si>
    <t>1/4 2500P</t>
  </si>
  <si>
    <t>1/11 330C</t>
  </si>
  <si>
    <t>1/7 253C</t>
  </si>
  <si>
    <t>1/7 2555C</t>
  </si>
  <si>
    <t>1/9 258C</t>
  </si>
  <si>
    <t>1/11 350C</t>
  </si>
  <si>
    <t>1/9 255P</t>
  </si>
  <si>
    <t>1/9 2600C</t>
  </si>
  <si>
    <t>1/11 160C</t>
  </si>
  <si>
    <t>1/9 257.5P</t>
  </si>
  <si>
    <t>1/11 155C</t>
  </si>
  <si>
    <t>1/9 260C</t>
  </si>
  <si>
    <t>1/11 260C</t>
  </si>
  <si>
    <t>1/11 340P</t>
  </si>
  <si>
    <t>1/11 320C</t>
  </si>
  <si>
    <t>1/11 258.5C</t>
  </si>
  <si>
    <t>1/11 340C</t>
  </si>
  <si>
    <t>1/11 259P</t>
  </si>
  <si>
    <t>1/11 2580C</t>
  </si>
  <si>
    <t>1/11 2600C</t>
  </si>
  <si>
    <t>1/14 257P</t>
  </si>
  <si>
    <t>1/16 257P</t>
  </si>
  <si>
    <t>1/16 259C</t>
  </si>
  <si>
    <t>1/18 1700C</t>
  </si>
  <si>
    <t>1/16 260P</t>
  </si>
  <si>
    <t>1/16 260.5C</t>
  </si>
  <si>
    <t>1/16 262C</t>
  </si>
  <si>
    <t>1/18 395C</t>
  </si>
  <si>
    <t>1/18 261C</t>
  </si>
  <si>
    <t>1/18 162P</t>
  </si>
  <si>
    <t>1/18 1725C</t>
  </si>
  <si>
    <t>1/18 265C</t>
  </si>
  <si>
    <t>1/18 1720C</t>
  </si>
  <si>
    <t>1/25 155C</t>
  </si>
  <si>
    <t>AMD</t>
  </si>
  <si>
    <t>1/25 21C</t>
  </si>
  <si>
    <t>1/25 266P</t>
  </si>
  <si>
    <t>1/25 325C</t>
  </si>
  <si>
    <t>1/22 266P</t>
  </si>
  <si>
    <t>1/22 265C</t>
  </si>
  <si>
    <t>1/22 264P</t>
  </si>
  <si>
    <t>1/25 350C</t>
  </si>
  <si>
    <t>1/22 2645C</t>
  </si>
  <si>
    <t>1/22 2620P</t>
  </si>
  <si>
    <t>1/23 2610P</t>
  </si>
  <si>
    <t>1/23 264P</t>
  </si>
  <si>
    <t>1/25 155P</t>
  </si>
  <si>
    <t>1/25 154P</t>
  </si>
  <si>
    <t>1/23 263C</t>
  </si>
  <si>
    <t>1/23 2600P</t>
  </si>
  <si>
    <t>1/25 262P</t>
  </si>
  <si>
    <t>1/25 320P</t>
  </si>
  <si>
    <t>1/25 265C</t>
  </si>
  <si>
    <t>1/25 263P</t>
  </si>
  <si>
    <t>1/25 160C</t>
  </si>
  <si>
    <t>1/25 1695C</t>
  </si>
  <si>
    <t>1/28 2650C</t>
  </si>
  <si>
    <t>2/1 128P</t>
  </si>
  <si>
    <t>2/1 138P</t>
  </si>
  <si>
    <t>1/28 261P</t>
  </si>
  <si>
    <t>2/1 130P</t>
  </si>
  <si>
    <t>1/30 265C</t>
  </si>
  <si>
    <t>2/8 130P</t>
  </si>
  <si>
    <t>1/30 266P</t>
  </si>
  <si>
    <t>1/30 167C</t>
  </si>
  <si>
    <t>1/30 2700C</t>
  </si>
  <si>
    <t>2/1 267P</t>
  </si>
  <si>
    <t>2/1 347.5C</t>
  </si>
  <si>
    <t>2/1 170C</t>
  </si>
  <si>
    <t>2/1 269C</t>
  </si>
  <si>
    <t>2/1 143C</t>
  </si>
  <si>
    <t>2/1 270C</t>
  </si>
  <si>
    <t>February</t>
  </si>
  <si>
    <t>2/1 146C</t>
  </si>
  <si>
    <t>2/1 271C</t>
  </si>
  <si>
    <t>2/1 271P</t>
  </si>
  <si>
    <t>2/1 345P</t>
  </si>
  <si>
    <t>2/8 150C</t>
  </si>
  <si>
    <t>2/8 395C</t>
  </si>
  <si>
    <t>ROKU</t>
  </si>
  <si>
    <t>2/8 48C</t>
  </si>
  <si>
    <t>2/4 2720C</t>
  </si>
  <si>
    <t>2/8 73C</t>
  </si>
  <si>
    <t>2/8 400C</t>
  </si>
  <si>
    <t>2/6 271P</t>
  </si>
  <si>
    <t>2/8 410C</t>
  </si>
  <si>
    <t>2/8 172.5C</t>
  </si>
  <si>
    <t>2/8 1620P</t>
  </si>
  <si>
    <t>2/6 272.5C</t>
  </si>
  <si>
    <t>2/8 1610P</t>
  </si>
  <si>
    <t>2/8 1630C</t>
  </si>
  <si>
    <t>2/8 269C</t>
  </si>
  <si>
    <t>2/8 162.5P</t>
  </si>
  <si>
    <t>2/8 1600C</t>
  </si>
  <si>
    <t>2/8 269P</t>
  </si>
  <si>
    <t>2/11 271C</t>
  </si>
  <si>
    <t>PYPL</t>
  </si>
  <si>
    <t>2/15 93.5C</t>
  </si>
  <si>
    <t>2/15 75C</t>
  </si>
  <si>
    <t>2/11 270P</t>
  </si>
  <si>
    <t xml:space="preserve">FB </t>
  </si>
  <si>
    <t>3/1 150P</t>
  </si>
  <si>
    <t>2/15 1650C</t>
  </si>
  <si>
    <t>2/13 273P</t>
  </si>
  <si>
    <t>2/13 274C</t>
  </si>
  <si>
    <t>2/15 360C</t>
  </si>
  <si>
    <t>2/15 1665C</t>
  </si>
  <si>
    <t>2/15 95C</t>
  </si>
  <si>
    <t>2/13 275P</t>
  </si>
  <si>
    <t>2/15 170C</t>
  </si>
  <si>
    <t>2/15 1600P</t>
  </si>
  <si>
    <t>2/15 1640C</t>
  </si>
  <si>
    <t>2/15 273P</t>
  </si>
  <si>
    <t>2/22 53.5C</t>
  </si>
  <si>
    <t>2/22 365C</t>
  </si>
  <si>
    <t>2/19 278P</t>
  </si>
  <si>
    <t>2/22 420C</t>
  </si>
  <si>
    <t>2/20 278P</t>
  </si>
  <si>
    <t>2/20 278C</t>
  </si>
  <si>
    <t>2/22 277P</t>
  </si>
  <si>
    <t>2/22 277C</t>
  </si>
  <si>
    <t>2/22 1620P</t>
  </si>
  <si>
    <t>3/1 185C</t>
  </si>
  <si>
    <t>2/25 280P</t>
  </si>
  <si>
    <t>3/1 175C</t>
  </si>
  <si>
    <t>2/25 281C</t>
  </si>
  <si>
    <t>2/25 280C</t>
  </si>
  <si>
    <t>2/25/280P</t>
  </si>
  <si>
    <t>3/1 367.5C</t>
  </si>
  <si>
    <t>3/1 165C</t>
  </si>
  <si>
    <t>2/27 278C</t>
  </si>
  <si>
    <t>2/27 279P</t>
  </si>
  <si>
    <t>3/1 280C</t>
  </si>
  <si>
    <t>March</t>
  </si>
  <si>
    <t>3/1 279.5P</t>
  </si>
  <si>
    <t>3/6 278P</t>
  </si>
  <si>
    <t>3/6 277.5C</t>
  </si>
  <si>
    <t>3/8 1650P</t>
  </si>
  <si>
    <t>3/8 275.5C</t>
  </si>
  <si>
    <t>3/8 1590P</t>
  </si>
  <si>
    <t>3/8 1600P</t>
  </si>
  <si>
    <t>3/11 278C</t>
  </si>
  <si>
    <t>3/13 281C</t>
  </si>
  <si>
    <t>3/15 400C</t>
  </si>
  <si>
    <t>3/15 355P</t>
  </si>
  <si>
    <t>3/15 70P</t>
  </si>
  <si>
    <t>3/15 172.5P</t>
  </si>
  <si>
    <t>3/13 281.5C</t>
  </si>
  <si>
    <t>3/15 365P</t>
  </si>
  <si>
    <t>3/13 281P</t>
  </si>
  <si>
    <t>3/15 1700P</t>
  </si>
  <si>
    <t>3/15 1690P</t>
  </si>
  <si>
    <t>3/15 290P</t>
  </si>
  <si>
    <t>3/15 281P</t>
  </si>
  <si>
    <t xml:space="preserve">BA </t>
  </si>
  <si>
    <t>3/22 390C</t>
  </si>
  <si>
    <t>3/15 281.5P</t>
  </si>
  <si>
    <t>3/15 1715C</t>
  </si>
  <si>
    <t>MCD</t>
  </si>
  <si>
    <t>3/22 185P</t>
  </si>
  <si>
    <t>3/18 282C</t>
  </si>
  <si>
    <t>3/22 160P</t>
  </si>
  <si>
    <t>3/22 1760C</t>
  </si>
  <si>
    <t xml:space="preserve">3/18 282C </t>
  </si>
  <si>
    <t>3/22 282P</t>
  </si>
  <si>
    <t>3/22 1750P</t>
  </si>
  <si>
    <t>3/20 281C</t>
  </si>
  <si>
    <t>3/22 283C</t>
  </si>
  <si>
    <t>3/22 270C</t>
  </si>
  <si>
    <t>3/22 283P</t>
  </si>
  <si>
    <t>3/22 272.5C</t>
  </si>
  <si>
    <t>3/29 280C</t>
  </si>
  <si>
    <t>3/22 281.5C</t>
  </si>
  <si>
    <t>3/25 278.5C</t>
  </si>
  <si>
    <t>3/25 279C</t>
  </si>
  <si>
    <t>3/27 281.5P</t>
  </si>
  <si>
    <t>3/27 280C</t>
  </si>
  <si>
    <t>3/29 281C</t>
  </si>
  <si>
    <t>April</t>
  </si>
  <si>
    <t>4/5 1840C</t>
  </si>
  <si>
    <t>4/1 286C</t>
  </si>
  <si>
    <t>4/3 286P</t>
  </si>
  <si>
    <t>4/5 370C</t>
  </si>
  <si>
    <t>4/5 177.5C</t>
  </si>
  <si>
    <t>4/3 287C</t>
  </si>
  <si>
    <t>4/5 287C</t>
  </si>
  <si>
    <t>4/5 1820P</t>
  </si>
  <si>
    <t>4/5 1820C</t>
  </si>
  <si>
    <t>4/5 288P</t>
  </si>
  <si>
    <t>4/5 288.5C</t>
  </si>
  <si>
    <t>4/12 185P</t>
  </si>
  <si>
    <t>4/12 380C</t>
  </si>
  <si>
    <t>4/12 200C</t>
  </si>
  <si>
    <t>4/12 370P</t>
  </si>
  <si>
    <t>4/12 370C</t>
  </si>
  <si>
    <t>4.12 180P</t>
  </si>
  <si>
    <t>4/12 1825P</t>
  </si>
  <si>
    <t>4/12 365P</t>
  </si>
  <si>
    <t>4/12 190P</t>
  </si>
  <si>
    <t>4/12 190C</t>
  </si>
  <si>
    <t>4/10 287C</t>
  </si>
  <si>
    <t>4/12 365C</t>
  </si>
  <si>
    <t>4/12 1830P</t>
  </si>
  <si>
    <t>4/12 277.5C</t>
  </si>
  <si>
    <t>4/10 288C</t>
  </si>
  <si>
    <t>4/10 288P</t>
  </si>
  <si>
    <t>4/12 362.5C</t>
  </si>
  <si>
    <t>4/12 265P</t>
  </si>
  <si>
    <t>4/12 288C</t>
  </si>
  <si>
    <t>4/12 290C</t>
  </si>
  <si>
    <t>4/19 1900C</t>
  </si>
  <si>
    <t>4/15 289.5P</t>
  </si>
  <si>
    <t>4/15 289.5C</t>
  </si>
  <si>
    <t>4/19 140P</t>
  </si>
  <si>
    <t>4/19 1850P</t>
  </si>
  <si>
    <t>4/19 380P</t>
  </si>
  <si>
    <t>4/19 202.5C</t>
  </si>
  <si>
    <t>4/26 180C</t>
  </si>
  <si>
    <t>4/26 367.5C</t>
  </si>
  <si>
    <t>4/26 185C</t>
  </si>
  <si>
    <t>TWTR</t>
  </si>
  <si>
    <t>4/26 40C</t>
  </si>
  <si>
    <t>4/26 170P</t>
  </si>
  <si>
    <t>4/26 292C</t>
  </si>
  <si>
    <t>4/26 293C</t>
  </si>
  <si>
    <t>4/26 291.5P</t>
  </si>
  <si>
    <t>5/3 1925P</t>
  </si>
  <si>
    <t>4/29 293.5P</t>
  </si>
  <si>
    <t>5/3 200C</t>
  </si>
  <si>
    <t>May</t>
  </si>
  <si>
    <t>5/1 293.5C</t>
  </si>
  <si>
    <t>5/3 210C</t>
  </si>
  <si>
    <t>5/3 292P</t>
  </si>
  <si>
    <t>5/3 1900P</t>
  </si>
  <si>
    <t>5/3 1930P</t>
  </si>
  <si>
    <t>5/3 1950P</t>
  </si>
  <si>
    <t>5/3 294C</t>
  </si>
  <si>
    <t>5/3 294P</t>
  </si>
  <si>
    <t>5/6 294C</t>
  </si>
  <si>
    <t>5/10 2000C</t>
  </si>
  <si>
    <t>5/6 291P</t>
  </si>
  <si>
    <t>5/8 289.5C</t>
  </si>
  <si>
    <t>5/8 288C</t>
  </si>
  <si>
    <t>5/10 205C</t>
  </si>
  <si>
    <t>5/10 200C</t>
  </si>
  <si>
    <t>5/13 282P</t>
  </si>
  <si>
    <t>5/17 175C</t>
  </si>
  <si>
    <t>5/13 280P</t>
  </si>
  <si>
    <t>5/15 282.5C</t>
  </si>
  <si>
    <t>5/17 165C</t>
  </si>
  <si>
    <t>5/15 285C</t>
  </si>
  <si>
    <t>5/15 284.5P</t>
  </si>
  <si>
    <t>5/15 285P</t>
  </si>
  <si>
    <t>5/15 282P</t>
  </si>
  <si>
    <t>5/15 284C</t>
  </si>
  <si>
    <t>5/17 190P</t>
  </si>
  <si>
    <t>5/17 286C</t>
  </si>
  <si>
    <t>5/17 1920C</t>
  </si>
  <si>
    <t>5/17 1925C</t>
  </si>
  <si>
    <t>5/17 286P</t>
  </si>
  <si>
    <t>5/24 350P</t>
  </si>
  <si>
    <t>5/17 287C</t>
  </si>
  <si>
    <t>5/24 205C</t>
  </si>
  <si>
    <t>5/20 284C</t>
  </si>
  <si>
    <t>5/22 287C</t>
  </si>
  <si>
    <t>5/24 200C</t>
  </si>
  <si>
    <t>5/22 286P</t>
  </si>
  <si>
    <t>5/22 285.5P</t>
  </si>
  <si>
    <t>5/24 286C</t>
  </si>
  <si>
    <t>5/24 284P</t>
  </si>
  <si>
    <t>5/29 278C</t>
  </si>
  <si>
    <t>June</t>
  </si>
  <si>
    <t>6/7 1720C</t>
  </si>
  <si>
    <t>6/7 1680P</t>
  </si>
  <si>
    <t>6/5 279C</t>
  </si>
  <si>
    <t>6/5 280C</t>
  </si>
  <si>
    <t>6/5 281C</t>
  </si>
  <si>
    <t>6/7 1750C</t>
  </si>
  <si>
    <t>6/7 141C</t>
  </si>
  <si>
    <t>6/7 250P</t>
  </si>
  <si>
    <t>6/5 283C</t>
  </si>
  <si>
    <t>6/7 283C</t>
  </si>
  <si>
    <t>6/7 284C</t>
  </si>
  <si>
    <t>6/7 286P</t>
  </si>
  <si>
    <t>6/17 170P</t>
  </si>
  <si>
    <t>6/7 170P</t>
  </si>
  <si>
    <t>6/7 1800P</t>
  </si>
  <si>
    <t>6/7 289C</t>
  </si>
  <si>
    <t>6/14 1080C</t>
  </si>
  <si>
    <t>6/7 190P</t>
  </si>
  <si>
    <t>6/10 288P</t>
  </si>
  <si>
    <t>6/14 149P</t>
  </si>
  <si>
    <t>6/10 290C</t>
  </si>
  <si>
    <t>6/10 290P</t>
  </si>
  <si>
    <t>6/14 195C</t>
  </si>
  <si>
    <t>6/14 340P</t>
  </si>
  <si>
    <t>6/14 150C</t>
  </si>
  <si>
    <t>6/12 290P</t>
  </si>
  <si>
    <t>6/12 288.5P</t>
  </si>
  <si>
    <t>6/14 345C</t>
  </si>
  <si>
    <t>6/14 288C</t>
  </si>
  <si>
    <t>BYND</t>
  </si>
  <si>
    <t>6/12 288.5C</t>
  </si>
  <si>
    <t>6/14 1870P</t>
  </si>
  <si>
    <t>6/14 288.5C</t>
  </si>
  <si>
    <t>6/14 340C</t>
  </si>
  <si>
    <t>6/17 290P</t>
  </si>
  <si>
    <t>6/21 345P</t>
  </si>
  <si>
    <t>6/17 290C</t>
  </si>
  <si>
    <t>6/21 155P</t>
  </si>
  <si>
    <t>6/19 292.5C</t>
  </si>
  <si>
    <t>6/21 291P</t>
  </si>
  <si>
    <t>6/21 295P</t>
  </si>
  <si>
    <t>6/21 295C</t>
  </si>
  <si>
    <t>6/21 1930C</t>
  </si>
  <si>
    <t>6/21 1910P</t>
  </si>
  <si>
    <t>6/21 294P</t>
  </si>
  <si>
    <t>6/21 294C</t>
  </si>
  <si>
    <t>6/28 148C</t>
  </si>
  <si>
    <t>6/24 294P</t>
  </si>
  <si>
    <t>6/28 100C</t>
  </si>
  <si>
    <t>6/28 150C</t>
  </si>
  <si>
    <t>6/26 292C</t>
  </si>
  <si>
    <t>6/26 292P</t>
  </si>
  <si>
    <t>6/26 291P</t>
  </si>
  <si>
    <t>6/28 160C</t>
  </si>
  <si>
    <t>6/26 291C</t>
  </si>
  <si>
    <t>July</t>
  </si>
  <si>
    <t xml:space="preserve">7/5 31C </t>
  </si>
  <si>
    <t>7/7 1680P</t>
  </si>
  <si>
    <t>7/3 295.5P</t>
  </si>
  <si>
    <t xml:space="preserve">SPY </t>
  </si>
  <si>
    <t>7/3 295C</t>
  </si>
  <si>
    <t>7/3 296C</t>
  </si>
  <si>
    <t>7/5 1950C</t>
  </si>
  <si>
    <t>7/3 298C</t>
  </si>
  <si>
    <t>7/12 1960C</t>
  </si>
  <si>
    <t xml:space="preserve">7/12 100P </t>
  </si>
  <si>
    <t>7/12 170C</t>
  </si>
  <si>
    <t>7/8 297C</t>
  </si>
  <si>
    <t>7/12 350C</t>
  </si>
  <si>
    <t>7/12 1970P</t>
  </si>
  <si>
    <t>7/12 37P</t>
  </si>
  <si>
    <t>7/10 297C</t>
  </si>
  <si>
    <t>LOW</t>
  </si>
  <si>
    <t>7/12 104C</t>
  </si>
  <si>
    <t>7/12 2000P</t>
  </si>
  <si>
    <t>7/12 34P</t>
  </si>
  <si>
    <t>7/19 1950P</t>
  </si>
  <si>
    <t>7/19 175P</t>
  </si>
  <si>
    <t>7/19 167.5C</t>
  </si>
  <si>
    <t>7/17 300P</t>
  </si>
  <si>
    <t>7/17 299.5P</t>
  </si>
  <si>
    <t>7/19 170P</t>
  </si>
  <si>
    <t>7/19 255P</t>
  </si>
  <si>
    <t>7/19 260C</t>
  </si>
  <si>
    <t>7/19 365P</t>
  </si>
  <si>
    <t>7/19 365C</t>
  </si>
  <si>
    <t>7/19 297C</t>
  </si>
  <si>
    <t>7/19 1980C</t>
  </si>
  <si>
    <t>7/19 298P</t>
  </si>
  <si>
    <t>7/19 1990C</t>
  </si>
  <si>
    <t>7/19 191C</t>
  </si>
  <si>
    <t>7/26 300P</t>
  </si>
  <si>
    <t>7/26 305P</t>
  </si>
  <si>
    <t>7/22 298P</t>
  </si>
  <si>
    <t>7/26 210C</t>
  </si>
  <si>
    <t>7/24 300C</t>
  </si>
  <si>
    <t>7/24 300.5C</t>
  </si>
  <si>
    <t>7/24 300P</t>
  </si>
  <si>
    <t>7/26 207.5C</t>
  </si>
  <si>
    <t>8/2 210P</t>
  </si>
  <si>
    <t>7/26 193.5C</t>
  </si>
  <si>
    <t>7/26 320P</t>
  </si>
  <si>
    <t xml:space="preserve">GOOGL </t>
  </si>
  <si>
    <t>7/26 1260C</t>
  </si>
  <si>
    <t>7/26 302P</t>
  </si>
  <si>
    <t>DIS</t>
  </si>
  <si>
    <t>7/26 145P</t>
  </si>
  <si>
    <t>7/26 1950C</t>
  </si>
  <si>
    <t>8/2 1230P</t>
  </si>
  <si>
    <t>8/2 1950C</t>
  </si>
  <si>
    <t>8/2 197.5C</t>
  </si>
  <si>
    <t>7/31 301C</t>
  </si>
  <si>
    <t>8/2 32C</t>
  </si>
  <si>
    <t>8/2 42P</t>
  </si>
  <si>
    <t>7/31 299C</t>
  </si>
  <si>
    <t>7/31 298C</t>
  </si>
  <si>
    <t>8/2 197P</t>
  </si>
  <si>
    <t>August</t>
  </si>
  <si>
    <t>8/2 300P</t>
  </si>
  <si>
    <t>8/2 301C</t>
  </si>
  <si>
    <t>8/2 160P</t>
  </si>
  <si>
    <t>8/2 295P</t>
  </si>
  <si>
    <t>8/2 297C</t>
  </si>
  <si>
    <t>8/2 293P</t>
  </si>
  <si>
    <t>8/9 185P</t>
  </si>
  <si>
    <t>8/9 197.5C</t>
  </si>
  <si>
    <t>8/5 285C</t>
  </si>
  <si>
    <t>8/9 140C</t>
  </si>
  <si>
    <t>8/5 283.5P</t>
  </si>
  <si>
    <t>8/5 283C</t>
  </si>
  <si>
    <t>8/7 285C</t>
  </si>
  <si>
    <t>8/7 286C</t>
  </si>
  <si>
    <t>8/7 287P</t>
  </si>
  <si>
    <t>8/9 133C</t>
  </si>
  <si>
    <t>8/7 284P</t>
  </si>
  <si>
    <t>8/7 286P</t>
  </si>
  <si>
    <t>8/16 140C</t>
  </si>
  <si>
    <t>8/9 291.5P</t>
  </si>
  <si>
    <t>8/9 1840C</t>
  </si>
  <si>
    <t>8/9 293P</t>
  </si>
  <si>
    <t>8/9 291P</t>
  </si>
  <si>
    <t>8/9 185C</t>
  </si>
  <si>
    <t>8/12 293C</t>
  </si>
  <si>
    <t>8/17 139C</t>
  </si>
  <si>
    <t>8/14 293C</t>
  </si>
  <si>
    <t>8/14 287P</t>
  </si>
  <si>
    <t>8/14 286P</t>
  </si>
  <si>
    <t>8/14 285P</t>
  </si>
  <si>
    <t>8/16 185C</t>
  </si>
  <si>
    <t>8/14 285.5C</t>
  </si>
  <si>
    <t>8/16 295C</t>
  </si>
  <si>
    <t>8/16 288.5C</t>
  </si>
  <si>
    <t>8/23 170P</t>
  </si>
  <si>
    <t>8/16 289C</t>
  </si>
  <si>
    <t>8/19 289C</t>
  </si>
  <si>
    <t>8/19 292C</t>
  </si>
  <si>
    <t>8/21 293C</t>
  </si>
  <si>
    <t>8/23 167.5P</t>
  </si>
  <si>
    <t>8/21 292C</t>
  </si>
  <si>
    <t>8/23 215C</t>
  </si>
  <si>
    <t>8/21 291C</t>
  </si>
  <si>
    <t>8/21 293P</t>
  </si>
  <si>
    <t>8/30 210P</t>
  </si>
  <si>
    <t>9/6 350C</t>
  </si>
  <si>
    <t>8/23 182.5C</t>
  </si>
  <si>
    <t>8/30 300C</t>
  </si>
  <si>
    <t>8/23 360C</t>
  </si>
  <si>
    <t>8/23 288C</t>
  </si>
  <si>
    <t>8/23 289C</t>
  </si>
  <si>
    <t>8/30 350P</t>
  </si>
  <si>
    <t>8/23 286C</t>
  </si>
  <si>
    <t>8/26 287C</t>
  </si>
  <si>
    <t>8/26 287P</t>
  </si>
  <si>
    <t>8/28 289C</t>
  </si>
  <si>
    <t>8/28 287C</t>
  </si>
  <si>
    <t>8/28 286P</t>
  </si>
  <si>
    <t>8/28 287P</t>
  </si>
  <si>
    <t>8/28 288.5C</t>
  </si>
  <si>
    <t>8/28 289P</t>
  </si>
  <si>
    <t>8/30 288P</t>
  </si>
  <si>
    <t>8/30 292.5P</t>
  </si>
  <si>
    <t>8/30 293C</t>
  </si>
  <si>
    <t>September</t>
  </si>
  <si>
    <t>9/6 170P</t>
  </si>
  <si>
    <t>9/9 299P</t>
  </si>
  <si>
    <t>9/13 1205P</t>
  </si>
  <si>
    <t>9/13 187.5C</t>
  </si>
  <si>
    <t>9/11 297P</t>
  </si>
  <si>
    <t>9/20 136C</t>
  </si>
  <si>
    <t>9/11 298.5P</t>
  </si>
  <si>
    <t>9/20 137C</t>
  </si>
  <si>
    <t>9/13 301C</t>
  </si>
  <si>
    <t>9/20 380P</t>
  </si>
  <si>
    <t>9/16 300C</t>
  </si>
  <si>
    <t>9/20 136P</t>
  </si>
  <si>
    <t>9/20 1225P</t>
  </si>
  <si>
    <t>9/20 187.5C</t>
  </si>
  <si>
    <t>9/20 180P</t>
  </si>
  <si>
    <t>9/20 135C</t>
  </si>
  <si>
    <t>9/20 285C</t>
  </si>
  <si>
    <t>9/20 222.5C</t>
  </si>
  <si>
    <t>9/20 192C</t>
  </si>
  <si>
    <t>9/27 175P</t>
  </si>
  <si>
    <t>9/23 299P</t>
  </si>
  <si>
    <t>9/27 222.5P</t>
  </si>
  <si>
    <t>9/25 298C</t>
  </si>
  <si>
    <t>9/27 185C</t>
  </si>
  <si>
    <t>9/27 385P</t>
  </si>
  <si>
    <t>9/27 1240P</t>
  </si>
  <si>
    <t xml:space="preserve">October </t>
  </si>
  <si>
    <t>10/12 187.5P</t>
  </si>
  <si>
    <t>10/9 291C</t>
  </si>
  <si>
    <t>10/9 288P</t>
  </si>
  <si>
    <t>10/11 240P</t>
  </si>
  <si>
    <t>10/9 290.5P</t>
  </si>
  <si>
    <t>10/18 260P</t>
  </si>
  <si>
    <t>10/11 298C</t>
  </si>
  <si>
    <t>10/18 190P</t>
  </si>
  <si>
    <t>10/16 298P</t>
  </si>
  <si>
    <t>10/16 300C</t>
  </si>
  <si>
    <t>10/16 299P</t>
  </si>
  <si>
    <t>10/25 190P</t>
  </si>
  <si>
    <t>10/18 1240P</t>
  </si>
  <si>
    <t>10/18 1250P</t>
  </si>
  <si>
    <t>10/18 131P</t>
  </si>
  <si>
    <t>10/16 299C</t>
  </si>
  <si>
    <t>10/16 298C</t>
  </si>
  <si>
    <t>10/18 260C</t>
  </si>
  <si>
    <t>11/1 180P</t>
  </si>
  <si>
    <t>10/25 175P</t>
  </si>
  <si>
    <t>10/18 295C</t>
  </si>
  <si>
    <t>10/18 299P</t>
  </si>
  <si>
    <t>10/18 172.5C</t>
  </si>
  <si>
    <t>10/18 192C</t>
  </si>
  <si>
    <t>10/25 192.5P</t>
  </si>
  <si>
    <t>10/25 275C</t>
  </si>
  <si>
    <t>10/25 185P</t>
  </si>
  <si>
    <t>10/25 185C</t>
  </si>
  <si>
    <t>10/25 302.5C</t>
  </si>
  <si>
    <t>10/25 194P</t>
  </si>
  <si>
    <t>10/25 345P</t>
  </si>
  <si>
    <t>10/25 302C</t>
  </si>
  <si>
    <t>10/28 301C</t>
  </si>
</sst>
</file>

<file path=xl/styles.xml><?xml version="1.0" encoding="utf-8"?>
<styleSheet xmlns="http://schemas.openxmlformats.org/spreadsheetml/2006/main">
  <numFmts count="4">
    <numFmt numFmtId="0" formatCode="General"/>
    <numFmt numFmtId="59" formatCode="mmmm"/>
    <numFmt numFmtId="60" formatCode="&quot;$&quot;#,##0.00"/>
    <numFmt numFmtId="61" formatCode="&quot;$&quot;0.00"/>
  </numFmts>
  <fonts count="6">
    <font>
      <sz val="12"/>
      <color indexed="8"/>
      <name val="Calibri"/>
    </font>
    <font>
      <sz val="14"/>
      <color indexed="8"/>
      <name val="Calibri"/>
    </font>
    <font>
      <sz val="12"/>
      <color indexed="8"/>
      <name val="Helvetica Neue"/>
    </font>
    <font>
      <u val="single"/>
      <sz val="12"/>
      <color indexed="11"/>
      <name val="Calibri"/>
    </font>
    <font>
      <sz val="15"/>
      <color indexed="8"/>
      <name val="Calibri"/>
    </font>
    <font>
      <b val="1"/>
      <sz val="12"/>
      <color indexed="8"/>
      <name val="Calibri"/>
    </font>
  </fonts>
  <fills count="13">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8"/>
        <bgColor auto="1"/>
      </patternFill>
    </fill>
  </fills>
  <borders count="14">
    <border>
      <left/>
      <right/>
      <top/>
      <bottom/>
      <diagonal/>
    </border>
    <border>
      <left style="thin">
        <color indexed="13"/>
      </left>
      <right style="thin">
        <color indexed="13"/>
      </right>
      <top style="thin">
        <color indexed="13"/>
      </top>
      <bottom style="thin">
        <color indexed="14"/>
      </bottom>
      <diagonal/>
    </border>
    <border>
      <left style="thin">
        <color indexed="13"/>
      </left>
      <right style="thin">
        <color indexed="14"/>
      </right>
      <top style="thin">
        <color indexed="14"/>
      </top>
      <bottom style="thin">
        <color indexed="13"/>
      </bottom>
      <diagonal/>
    </border>
    <border>
      <left style="thin">
        <color indexed="14"/>
      </left>
      <right style="thin">
        <color indexed="13"/>
      </right>
      <top style="thin">
        <color indexed="14"/>
      </top>
      <bottom style="thin">
        <color indexed="13"/>
      </bottom>
      <diagonal/>
    </border>
    <border>
      <left style="thin">
        <color indexed="13"/>
      </left>
      <right style="thin">
        <color indexed="13"/>
      </right>
      <top style="thin">
        <color indexed="14"/>
      </top>
      <bottom style="thin">
        <color indexed="13"/>
      </bottom>
      <diagonal/>
    </border>
    <border>
      <left style="thin">
        <color indexed="13"/>
      </left>
      <right style="thin">
        <color indexed="14"/>
      </right>
      <top style="thin">
        <color indexed="13"/>
      </top>
      <bottom style="thin">
        <color indexed="13"/>
      </bottom>
      <diagonal/>
    </border>
    <border>
      <left style="thin">
        <color indexed="14"/>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
      <left style="thin">
        <color indexed="19"/>
      </left>
      <right style="thin">
        <color indexed="19"/>
      </right>
      <top style="thin">
        <color indexed="19"/>
      </top>
      <bottom style="thin">
        <color indexed="19"/>
      </bottom>
      <diagonal/>
    </border>
    <border>
      <left style="thin">
        <color indexed="19"/>
      </left>
      <right style="thin">
        <color indexed="19"/>
      </right>
      <top style="thin">
        <color indexed="19"/>
      </top>
      <bottom/>
      <diagonal/>
    </border>
    <border>
      <left style="thin">
        <color indexed="19"/>
      </left>
      <right/>
      <top style="thin">
        <color indexed="19"/>
      </top>
      <bottom style="thin">
        <color indexed="19"/>
      </bottom>
      <diagonal/>
    </border>
    <border>
      <left/>
      <right/>
      <top/>
      <bottom/>
      <diagonal/>
    </border>
    <border>
      <left/>
      <right style="thin">
        <color indexed="19"/>
      </right>
      <top style="thin">
        <color indexed="19"/>
      </top>
      <bottom style="thin">
        <color indexed="19"/>
      </bottom>
      <diagonal/>
    </border>
    <border>
      <left style="thin">
        <color indexed="19"/>
      </left>
      <right style="thin">
        <color indexed="19"/>
      </right>
      <top/>
      <bottom style="thin">
        <color indexed="19"/>
      </bottom>
      <diagonal/>
    </border>
  </borders>
  <cellStyleXfs count="1">
    <xf numFmtId="0" fontId="0" applyNumberFormat="0" applyFont="1" applyFill="0" applyBorder="0" applyAlignment="1" applyProtection="0">
      <alignment vertical="bottom"/>
    </xf>
  </cellStyleXfs>
  <cellXfs count="80">
    <xf numFmtId="0" fontId="0" applyNumberFormat="0" applyFont="1" applyFill="0" applyBorder="0" applyAlignment="1" applyProtection="0">
      <alignment vertical="bottom"/>
    </xf>
    <xf numFmtId="0" fontId="0" applyNumberFormat="0" applyFont="1" applyFill="0" applyBorder="0" applyAlignment="1" applyProtection="0">
      <alignment horizontal="left" vertical="bottom" wrapText="1"/>
    </xf>
    <xf numFmtId="0" fontId="1" applyNumberFormat="0" applyFont="1" applyFill="0" applyBorder="0" applyAlignment="1" applyProtection="0">
      <alignment horizontal="left" vertical="bottom"/>
    </xf>
    <xf numFmtId="0" fontId="0" fillId="2" applyNumberFormat="0" applyFont="1" applyFill="1" applyBorder="0" applyAlignment="1" applyProtection="0">
      <alignment horizontal="left" vertical="bottom"/>
    </xf>
    <xf numFmtId="0" fontId="0" fillId="3" applyNumberFormat="0" applyFont="1" applyFill="1" applyBorder="0" applyAlignment="1" applyProtection="0">
      <alignment horizontal="left" vertical="bottom"/>
    </xf>
    <xf numFmtId="0" fontId="3"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4" applyNumberFormat="0" applyFont="1" applyFill="0" applyBorder="0" applyAlignment="1" applyProtection="0">
      <alignment horizontal="center" vertical="center"/>
    </xf>
    <xf numFmtId="0" fontId="0" fillId="4" borderId="1" applyNumberFormat="0" applyFont="1" applyFill="1" applyBorder="1" applyAlignment="1" applyProtection="0">
      <alignment vertical="bottom"/>
    </xf>
    <xf numFmtId="49" fontId="0" fillId="4" borderId="1" applyNumberFormat="1" applyFont="1" applyFill="1" applyBorder="1" applyAlignment="1" applyProtection="0">
      <alignment horizontal="center" vertical="bottom"/>
    </xf>
    <xf numFmtId="59" fontId="0" fillId="5" borderId="2" applyNumberFormat="1" applyFont="1" applyFill="1" applyBorder="1" applyAlignment="1" applyProtection="0">
      <alignment horizontal="center" vertical="bottom"/>
    </xf>
    <xf numFmtId="0" fontId="0" borderId="3" applyNumberFormat="1" applyFont="1" applyFill="0" applyBorder="1" applyAlignment="1" applyProtection="0">
      <alignment horizontal="center" vertical="bottom"/>
    </xf>
    <xf numFmtId="0" fontId="0" borderId="4" applyNumberFormat="1" applyFont="1" applyFill="0" applyBorder="1" applyAlignment="1" applyProtection="0">
      <alignment horizontal="center" vertical="bottom"/>
    </xf>
    <xf numFmtId="60" fontId="0" fillId="6" borderId="4" applyNumberFormat="1" applyFont="1" applyFill="1" applyBorder="1" applyAlignment="1" applyProtection="0">
      <alignment horizontal="center" vertical="bottom"/>
    </xf>
    <xf numFmtId="10" fontId="0" borderId="4" applyNumberFormat="1" applyFont="1" applyFill="0" applyBorder="1" applyAlignment="1" applyProtection="0">
      <alignment horizontal="center" vertical="bottom"/>
    </xf>
    <xf numFmtId="59" fontId="0" fillId="5" borderId="5" applyNumberFormat="1" applyFont="1" applyFill="1" applyBorder="1" applyAlignment="1" applyProtection="0">
      <alignment horizontal="center" vertical="bottom"/>
    </xf>
    <xf numFmtId="0" fontId="0" borderId="6" applyNumberFormat="1" applyFont="1" applyFill="0" applyBorder="1" applyAlignment="1" applyProtection="0">
      <alignment horizontal="center" vertical="bottom"/>
    </xf>
    <xf numFmtId="0" fontId="0" borderId="7" applyNumberFormat="1" applyFont="1" applyFill="0" applyBorder="1" applyAlignment="1" applyProtection="0">
      <alignment horizontal="center" vertical="bottom"/>
    </xf>
    <xf numFmtId="60" fontId="0" fillId="6" borderId="7" applyNumberFormat="1" applyFont="1" applyFill="1" applyBorder="1" applyAlignment="1" applyProtection="0">
      <alignment horizontal="center" vertical="bottom"/>
    </xf>
    <xf numFmtId="10" fontId="0" borderId="7" applyNumberFormat="1" applyFont="1" applyFill="0" applyBorder="1" applyAlignment="1" applyProtection="0">
      <alignment horizontal="center" vertical="bottom"/>
    </xf>
    <xf numFmtId="60" fontId="0" fillId="7" borderId="7" applyNumberFormat="1" applyFont="1" applyFill="1" applyBorder="1" applyAlignment="1" applyProtection="0">
      <alignment horizontal="center" vertical="bottom"/>
    </xf>
    <xf numFmtId="0" fontId="0" applyNumberFormat="1" applyFont="1" applyFill="0" applyBorder="0" applyAlignment="1" applyProtection="0">
      <alignment vertical="bottom"/>
    </xf>
    <xf numFmtId="49" fontId="5" fillId="8" borderId="8" applyNumberFormat="1" applyFont="1" applyFill="1" applyBorder="1" applyAlignment="1" applyProtection="0">
      <alignment horizontal="center" vertical="center"/>
    </xf>
    <xf numFmtId="0" fontId="0" borderId="8" applyNumberFormat="0" applyFont="1" applyFill="0" applyBorder="1" applyAlignment="1" applyProtection="0">
      <alignment vertical="bottom"/>
    </xf>
    <xf numFmtId="0" fontId="5" fillId="8" borderId="8" applyNumberFormat="0" applyFont="1" applyFill="1" applyBorder="1" applyAlignment="1" applyProtection="0">
      <alignment horizontal="center" vertical="center"/>
    </xf>
    <xf numFmtId="49" fontId="5" borderId="8" applyNumberFormat="1" applyFont="1" applyFill="0" applyBorder="1" applyAlignment="1" applyProtection="0">
      <alignment horizontal="center" vertical="bottom"/>
    </xf>
    <xf numFmtId="60" fontId="0" borderId="8" applyNumberFormat="1" applyFont="1" applyFill="0" applyBorder="1" applyAlignment="1" applyProtection="0">
      <alignment horizontal="center" vertical="bottom"/>
    </xf>
    <xf numFmtId="10" fontId="0" borderId="8" applyNumberFormat="1" applyFont="1" applyFill="0" applyBorder="1" applyAlignment="1" applyProtection="0">
      <alignment horizontal="center" vertical="bottom"/>
    </xf>
    <xf numFmtId="0" fontId="0" borderId="8" applyNumberFormat="0" applyFont="1" applyFill="0" applyBorder="1" applyAlignment="1" applyProtection="0">
      <alignment horizontal="center" vertical="bottom"/>
    </xf>
    <xf numFmtId="0" fontId="0" borderId="9" applyNumberFormat="0" applyFont="1" applyFill="0" applyBorder="1" applyAlignment="1" applyProtection="0">
      <alignment vertical="bottom"/>
    </xf>
    <xf numFmtId="16" fontId="0" fillId="8" borderId="8" applyNumberFormat="1" applyFont="1" applyFill="1" applyBorder="1" applyAlignment="1" applyProtection="0">
      <alignment horizontal="center" vertical="center"/>
    </xf>
    <xf numFmtId="49" fontId="0" fillId="8" borderId="8" applyNumberFormat="1" applyFont="1" applyFill="1" applyBorder="1" applyAlignment="1" applyProtection="0">
      <alignment horizontal="center" vertical="center"/>
    </xf>
    <xf numFmtId="60" fontId="0" fillId="8" borderId="8" applyNumberFormat="1" applyFont="1" applyFill="1" applyBorder="1" applyAlignment="1" applyProtection="0">
      <alignment horizontal="center" vertical="center"/>
    </xf>
    <xf numFmtId="0" fontId="0" fillId="8" borderId="8" applyNumberFormat="1" applyFont="1" applyFill="1" applyBorder="1" applyAlignment="1" applyProtection="0">
      <alignment horizontal="center" vertical="center"/>
    </xf>
    <xf numFmtId="60" fontId="0" fillId="8" borderId="10" applyNumberFormat="1" applyFont="1" applyFill="1" applyBorder="1" applyAlignment="1" applyProtection="0">
      <alignment horizontal="center" vertical="center"/>
    </xf>
    <xf numFmtId="10" fontId="0" fillId="6" borderId="11" applyNumberFormat="1" applyFont="1" applyFill="1" applyBorder="1" applyAlignment="1" applyProtection="0">
      <alignment horizontal="center" vertical="center"/>
    </xf>
    <xf numFmtId="49" fontId="0" fillId="8" borderId="12" applyNumberFormat="1" applyFont="1" applyFill="1" applyBorder="1" applyAlignment="1" applyProtection="0">
      <alignment horizontal="center" vertical="center"/>
    </xf>
    <xf numFmtId="10" fontId="0" fillId="9" borderId="11" applyNumberFormat="1" applyFont="1" applyFill="1" applyBorder="1" applyAlignment="1" applyProtection="0">
      <alignment horizontal="center" vertical="center"/>
    </xf>
    <xf numFmtId="0" fontId="0" borderId="13" applyNumberFormat="0" applyFont="1" applyFill="0" applyBorder="1" applyAlignment="1" applyProtection="0">
      <alignment vertical="bottom"/>
    </xf>
    <xf numFmtId="60" fontId="0" borderId="8" applyNumberFormat="1" applyFont="1" applyFill="0" applyBorder="1" applyAlignment="1" applyProtection="0">
      <alignment vertical="bottom"/>
    </xf>
    <xf numFmtId="0" fontId="0" fillId="8" borderId="8" applyNumberFormat="0" applyFont="1" applyFill="1" applyBorder="1" applyAlignment="1" applyProtection="0">
      <alignment horizontal="center" vertical="center"/>
    </xf>
    <xf numFmtId="4" fontId="0" fillId="8" borderId="8" applyNumberFormat="1" applyFont="1" applyFill="1" applyBorder="1" applyAlignment="1" applyProtection="0">
      <alignment horizontal="center" vertical="center"/>
    </xf>
    <xf numFmtId="10" fontId="0" fillId="8" borderId="8" applyNumberFormat="1" applyFont="1" applyFill="1" applyBorder="1" applyAlignment="1" applyProtection="0">
      <alignment horizontal="center" vertical="center"/>
    </xf>
    <xf numFmtId="4" fontId="0" borderId="8" applyNumberFormat="1" applyFont="1" applyFill="0" applyBorder="1" applyAlignment="1" applyProtection="0">
      <alignment vertical="bottom"/>
    </xf>
    <xf numFmtId="0" fontId="0" applyNumberFormat="1" applyFont="1" applyFill="0" applyBorder="0" applyAlignment="1" applyProtection="0">
      <alignment vertical="bottom"/>
    </xf>
    <xf numFmtId="16" fontId="0" borderId="8" applyNumberFormat="1" applyFont="1" applyFill="0" applyBorder="1" applyAlignment="1" applyProtection="0">
      <alignment horizontal="center" vertical="bottom"/>
    </xf>
    <xf numFmtId="49" fontId="0" borderId="8" applyNumberFormat="1" applyFont="1" applyFill="0" applyBorder="1" applyAlignment="1" applyProtection="0">
      <alignment horizontal="center" vertical="bottom"/>
    </xf>
    <xf numFmtId="0" fontId="0" borderId="8" applyNumberFormat="1" applyFont="1" applyFill="0" applyBorder="1" applyAlignment="1" applyProtection="0">
      <alignment horizontal="center" vertical="bottom"/>
    </xf>
    <xf numFmtId="49" fontId="0" borderId="12" applyNumberFormat="1" applyFont="1" applyFill="0" applyBorder="1" applyAlignment="1" applyProtection="0">
      <alignment horizontal="center" vertical="bottom"/>
    </xf>
    <xf numFmtId="10" fontId="0" fillId="8" borderId="13" applyNumberFormat="1" applyFont="1" applyFill="1" applyBorder="1" applyAlignment="1" applyProtection="0">
      <alignment horizontal="center" vertical="center"/>
    </xf>
    <xf numFmtId="10" fontId="0" borderId="8" applyNumberFormat="1" applyFont="1" applyFill="0" applyBorder="1"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10" fontId="0" fillId="8" borderId="9" applyNumberFormat="1" applyFont="1" applyFill="1" applyBorder="1" applyAlignment="1" applyProtection="0">
      <alignment horizontal="center" vertical="center"/>
    </xf>
    <xf numFmtId="10" fontId="0" fillId="10" borderId="11" applyNumberFormat="1" applyFont="1" applyFill="1" applyBorder="1" applyAlignment="1" applyProtection="0">
      <alignment horizontal="center" vertical="center"/>
    </xf>
    <xf numFmtId="60" fontId="0" borderId="10" applyNumberFormat="1" applyFont="1" applyFill="0" applyBorder="1" applyAlignment="1" applyProtection="0">
      <alignment horizontal="center"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5" borderId="8" applyNumberFormat="0" applyFont="1" applyFill="0" applyBorder="1" applyAlignment="1" applyProtection="0">
      <alignment horizontal="center" vertical="bottom"/>
    </xf>
    <xf numFmtId="0" fontId="0" applyNumberFormat="1" applyFont="1" applyFill="0" applyBorder="0" applyAlignment="1" applyProtection="0">
      <alignment vertical="bottom"/>
    </xf>
    <xf numFmtId="10" fontId="0" fillId="6" borderId="13" applyNumberFormat="1" applyFont="1" applyFill="1" applyBorder="1" applyAlignment="1" applyProtection="0">
      <alignment horizontal="center" vertical="center"/>
    </xf>
    <xf numFmtId="61" fontId="0" borderId="8" applyNumberFormat="1" applyFont="1" applyFill="0" applyBorder="1" applyAlignment="1" applyProtection="0">
      <alignment horizontal="center" vertical="bottom"/>
    </xf>
    <xf numFmtId="10" fontId="0" fillId="6" borderId="8" applyNumberFormat="1" applyFont="1" applyFill="1" applyBorder="1" applyAlignment="1" applyProtection="0">
      <alignment horizontal="center" vertical="center"/>
    </xf>
    <xf numFmtId="10" fontId="0" fillId="7" borderId="8" applyNumberFormat="1" applyFont="1" applyFill="1" applyBorder="1" applyAlignment="1" applyProtection="0">
      <alignment horizontal="center" vertical="center"/>
    </xf>
    <xf numFmtId="10" fontId="0" fillId="11" borderId="8" applyNumberFormat="1" applyFont="1" applyFill="1" applyBorder="1" applyAlignment="1" applyProtection="0">
      <alignment horizontal="center" vertical="center"/>
    </xf>
    <xf numFmtId="0" fontId="0" applyNumberFormat="1" applyFont="1" applyFill="0" applyBorder="0" applyAlignment="1" applyProtection="0">
      <alignment vertical="bottom"/>
    </xf>
    <xf numFmtId="10" fontId="0" fillId="7" borderId="13" applyNumberFormat="1" applyFont="1" applyFill="1" applyBorder="1" applyAlignment="1" applyProtection="0">
      <alignment horizontal="center" vertical="center"/>
    </xf>
    <xf numFmtId="16" fontId="0" borderId="8" applyNumberFormat="1" applyFont="1" applyFill="0" applyBorder="1" applyAlignment="1" applyProtection="0">
      <alignment horizontal="center" vertical="center"/>
    </xf>
    <xf numFmtId="60" fontId="0" borderId="8" applyNumberFormat="1" applyFont="1" applyFill="0" applyBorder="1" applyAlignment="1" applyProtection="0">
      <alignment horizontal="center" vertical="center"/>
    </xf>
    <xf numFmtId="16" fontId="0" fillId="12" borderId="8" applyNumberFormat="1" applyFont="1" applyFill="1" applyBorder="1" applyAlignment="1" applyProtection="0">
      <alignment horizontal="center" vertical="bottom"/>
    </xf>
    <xf numFmtId="49" fontId="0" fillId="12" borderId="8" applyNumberFormat="1" applyFont="1" applyFill="1" applyBorder="1" applyAlignment="1" applyProtection="0">
      <alignment horizontal="center" vertical="center"/>
    </xf>
    <xf numFmtId="60" fontId="0" fillId="12" borderId="8" applyNumberFormat="1" applyFont="1" applyFill="1" applyBorder="1" applyAlignment="1" applyProtection="0">
      <alignment horizontal="center" vertical="center"/>
    </xf>
    <xf numFmtId="0" fontId="0" fillId="12" borderId="8" applyNumberFormat="1" applyFont="1" applyFill="1" applyBorder="1" applyAlignment="1" applyProtection="0">
      <alignment horizontal="center" vertical="center"/>
    </xf>
    <xf numFmtId="0" fontId="0" fillId="12" borderId="8" applyNumberFormat="0" applyFont="1" applyFill="1" applyBorder="1" applyAlignment="1" applyProtection="0">
      <alignment horizontal="center" vertical="center"/>
    </xf>
    <xf numFmtId="10" fontId="0" fillId="12" borderId="8" applyNumberFormat="1" applyFont="1" applyFill="1" applyBorder="1" applyAlignment="1" applyProtection="0">
      <alignment horizontal="center"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bdc0bf"/>
      <rgbColor rgb="ffa5a5a5"/>
      <rgbColor rgb="ff3f3f3f"/>
      <rgbColor rgb="ffdbdbdb"/>
      <rgbColor rgb="ffd6e3bc"/>
      <rgbColor rgb="ffdfa7a6"/>
      <rgbColor rgb="ffffffff"/>
      <rgbColor rgb="ffaaaaaa"/>
      <rgbColor rgb="ffe5b8b7"/>
      <rgbColor rgb="ffd8d8d8"/>
      <rgbColor rgb="ffcdddac"/>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28"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14</v>
      </c>
      <c r="C11" s="3"/>
      <c r="D11" s="3"/>
    </row>
    <row r="12">
      <c r="B12" s="4"/>
      <c r="C12" t="s" s="4">
        <v>5</v>
      </c>
      <c r="D12" t="s" s="5">
        <v>14</v>
      </c>
    </row>
    <row r="13">
      <c r="B13" t="s" s="3">
        <v>58</v>
      </c>
      <c r="C13" s="3"/>
      <c r="D13" s="3"/>
    </row>
    <row r="14">
      <c r="B14" s="4"/>
      <c r="C14" t="s" s="4">
        <v>5</v>
      </c>
      <c r="D14" t="s" s="5">
        <v>58</v>
      </c>
    </row>
    <row r="15">
      <c r="B15" t="s" s="3">
        <v>167</v>
      </c>
      <c r="C15" s="3"/>
      <c r="D15" s="3"/>
    </row>
    <row r="16">
      <c r="B16" s="4"/>
      <c r="C16" t="s" s="4">
        <v>5</v>
      </c>
      <c r="D16" t="s" s="5">
        <v>167</v>
      </c>
    </row>
    <row r="17">
      <c r="B17" t="s" s="3">
        <v>221</v>
      </c>
      <c r="C17" s="3"/>
      <c r="D17" s="3"/>
    </row>
    <row r="18">
      <c r="B18" s="4"/>
      <c r="C18" t="s" s="4">
        <v>5</v>
      </c>
      <c r="D18" t="s" s="5">
        <v>221</v>
      </c>
    </row>
    <row r="19">
      <c r="B19" t="s" s="3">
        <v>306</v>
      </c>
      <c r="C19" s="3"/>
      <c r="D19" s="3"/>
    </row>
    <row r="20">
      <c r="B20" s="4"/>
      <c r="C20" t="s" s="4">
        <v>5</v>
      </c>
      <c r="D20" t="s" s="5">
        <v>306</v>
      </c>
    </row>
    <row r="21">
      <c r="B21" t="s" s="3">
        <v>367</v>
      </c>
      <c r="C21" s="3"/>
      <c r="D21" s="3"/>
    </row>
    <row r="22">
      <c r="B22" s="4"/>
      <c r="C22" t="s" s="4">
        <v>5</v>
      </c>
      <c r="D22" t="s" s="5">
        <v>367</v>
      </c>
    </row>
    <row r="23">
      <c r="B23" t="s" s="3">
        <v>412</v>
      </c>
      <c r="C23" s="3"/>
      <c r="D23" s="3"/>
    </row>
    <row r="24">
      <c r="B24" s="4"/>
      <c r="C24" t="s" s="4">
        <v>5</v>
      </c>
      <c r="D24" t="s" s="5">
        <v>412</v>
      </c>
    </row>
    <row r="25">
      <c r="B25" t="s" s="3">
        <v>463</v>
      </c>
      <c r="C25" s="3"/>
      <c r="D25" s="3"/>
    </row>
    <row r="26">
      <c r="B26" s="4"/>
      <c r="C26" t="s" s="4">
        <v>5</v>
      </c>
      <c r="D26" t="s" s="5">
        <v>463</v>
      </c>
    </row>
    <row r="27">
      <c r="B27" t="s" s="3">
        <v>505</v>
      </c>
      <c r="C27" s="3"/>
      <c r="D27" s="3"/>
    </row>
    <row r="28">
      <c r="B28" s="4"/>
      <c r="C28" t="s" s="4">
        <v>5</v>
      </c>
      <c r="D28" t="s" s="5">
        <v>505</v>
      </c>
    </row>
    <row r="29">
      <c r="B29" t="s" s="3">
        <v>561</v>
      </c>
      <c r="C29" s="3"/>
      <c r="D29" s="3"/>
    </row>
    <row r="30">
      <c r="B30" s="4"/>
      <c r="C30" t="s" s="4">
        <v>5</v>
      </c>
      <c r="D30" t="s" s="5">
        <v>561</v>
      </c>
    </row>
    <row r="31">
      <c r="B31" t="s" s="3">
        <v>623</v>
      </c>
      <c r="C31" s="3"/>
      <c r="D31" s="3"/>
    </row>
    <row r="32">
      <c r="B32" s="4"/>
      <c r="C32" t="s" s="4">
        <v>5</v>
      </c>
      <c r="D32" t="s" s="5">
        <v>623</v>
      </c>
    </row>
    <row r="33">
      <c r="B33" t="s" s="3">
        <v>688</v>
      </c>
      <c r="C33" s="3"/>
      <c r="D33" s="3"/>
    </row>
    <row r="34">
      <c r="B34" s="4"/>
      <c r="C34" t="s" s="4">
        <v>5</v>
      </c>
      <c r="D34" t="s" s="5">
        <v>688</v>
      </c>
    </row>
    <row r="35">
      <c r="B35" t="s" s="3">
        <v>715</v>
      </c>
      <c r="C35" s="3"/>
      <c r="D35" s="3"/>
    </row>
    <row r="36">
      <c r="B36" s="4"/>
      <c r="C36" t="s" s="4">
        <v>5</v>
      </c>
      <c r="D36" t="s" s="5">
        <v>715</v>
      </c>
    </row>
  </sheetData>
  <mergeCells count="1">
    <mergeCell ref="B3:D3"/>
  </mergeCells>
  <hyperlinks>
    <hyperlink ref="D10" location="'Totals'!R2C1" tooltip="" display="Totals"/>
    <hyperlink ref="D12" location="'October'!R1C1" tooltip="" display="October"/>
    <hyperlink ref="D14" location="'November'!R1C1" tooltip="" display="November"/>
    <hyperlink ref="D16" location="'December'!R1C1" tooltip="" display="December"/>
    <hyperlink ref="D18" location="'January'!R1C1" tooltip="" display="January"/>
    <hyperlink ref="D20" location="'February'!R1C1" tooltip="" display="February"/>
    <hyperlink ref="D22" location="'March'!R1C1" tooltip="" display="March"/>
    <hyperlink ref="D24" location="'April'!R1C1" tooltip="" display="April"/>
    <hyperlink ref="D26" location="'May'!R1C1" tooltip="" display="May"/>
    <hyperlink ref="D28" location="'June'!R1C1" tooltip="" display="June"/>
    <hyperlink ref="D30" location="'July'!R1C1" tooltip="" display="July"/>
    <hyperlink ref="D32" location="'August'!R1C1" tooltip="" display="August"/>
    <hyperlink ref="D34" location="'September'!R1C1" tooltip="" display="September"/>
    <hyperlink ref="D36" location="'October '!R1C1" tooltip="" display="October "/>
  </hyperlinks>
</worksheet>
</file>

<file path=xl/worksheets/sheet10.xml><?xml version="1.0" encoding="utf-8"?>
<worksheet xmlns:r="http://schemas.openxmlformats.org/officeDocument/2006/relationships" xmlns="http://schemas.openxmlformats.org/spreadsheetml/2006/main">
  <dimension ref="A1:X236"/>
  <sheetViews>
    <sheetView workbookViewId="0" showGridLines="0" defaultGridColor="1"/>
  </sheetViews>
  <sheetFormatPr defaultColWidth="11" defaultRowHeight="15" customHeight="1" outlineLevelRow="0" outlineLevelCol="0"/>
  <cols>
    <col min="1" max="8" width="11" style="59" customWidth="1"/>
    <col min="9" max="9" width="13.8516" style="59" customWidth="1"/>
    <col min="10" max="16" width="11" style="59" customWidth="1"/>
    <col min="17" max="17" width="14.6719" style="59" customWidth="1"/>
    <col min="18" max="18" width="14.8516" style="59" customWidth="1"/>
    <col min="19" max="24" width="11" style="59" customWidth="1"/>
    <col min="25" max="256" width="11" style="59" customWidth="1"/>
  </cols>
  <sheetData>
    <row r="1" ht="15" customHeight="1">
      <c r="A1" t="s" s="22">
        <v>15</v>
      </c>
      <c r="B1" t="s" s="22">
        <v>16</v>
      </c>
      <c r="C1" t="s" s="22">
        <v>17</v>
      </c>
      <c r="D1" t="s" s="22">
        <v>18</v>
      </c>
      <c r="E1" t="s" s="22">
        <v>19</v>
      </c>
      <c r="F1" t="s" s="22">
        <v>18</v>
      </c>
      <c r="G1" t="s" s="22">
        <v>20</v>
      </c>
      <c r="H1" t="s" s="22">
        <v>18</v>
      </c>
      <c r="I1" t="s" s="22">
        <v>21</v>
      </c>
      <c r="J1" t="s" s="22">
        <v>22</v>
      </c>
      <c r="K1" t="s" s="22">
        <v>23</v>
      </c>
      <c r="L1" t="s" s="22">
        <v>18</v>
      </c>
      <c r="M1" t="s" s="22">
        <v>24</v>
      </c>
      <c r="N1" t="s" s="22">
        <v>18</v>
      </c>
      <c r="O1" t="s" s="22">
        <v>25</v>
      </c>
      <c r="P1" t="s" s="22">
        <v>26</v>
      </c>
      <c r="Q1" t="s" s="22">
        <v>27</v>
      </c>
      <c r="R1" s="23"/>
      <c r="S1" s="24"/>
      <c r="T1" t="s" s="22">
        <v>28</v>
      </c>
      <c r="U1" t="s" s="22">
        <v>27</v>
      </c>
      <c r="V1" s="23"/>
      <c r="W1" t="s" s="25">
        <v>29</v>
      </c>
      <c r="X1" t="s" s="22">
        <v>30</v>
      </c>
    </row>
    <row r="2" ht="15" customHeight="1">
      <c r="A2" s="23"/>
      <c r="B2" s="23"/>
      <c r="C2" s="23"/>
      <c r="D2" s="23"/>
      <c r="E2" s="23"/>
      <c r="F2" s="23"/>
      <c r="G2" s="23"/>
      <c r="H2" s="23"/>
      <c r="I2" s="23"/>
      <c r="J2" s="23"/>
      <c r="K2" s="23"/>
      <c r="L2" s="23"/>
      <c r="M2" s="23"/>
      <c r="N2" s="23"/>
      <c r="O2" s="23"/>
      <c r="P2" s="23"/>
      <c r="Q2" s="23"/>
      <c r="R2" s="23"/>
      <c r="S2" s="23"/>
      <c r="T2" s="26">
        <f>SUM(P6:P200)</f>
        <v>-2302</v>
      </c>
      <c r="U2" s="27">
        <f>SUM(T2/W2)</f>
        <v>-0.07332144222193911</v>
      </c>
      <c r="V2" s="23"/>
      <c r="W2" s="26">
        <f>SUM(J6:J200)</f>
        <v>31396</v>
      </c>
      <c r="X2" s="26">
        <f>SUM(O6:O200)</f>
        <v>29094</v>
      </c>
    </row>
    <row r="3" ht="15" customHeight="1">
      <c r="A3" s="28"/>
      <c r="B3" s="23"/>
      <c r="C3" s="28"/>
      <c r="D3" s="28"/>
      <c r="E3" s="28"/>
      <c r="F3" s="28"/>
      <c r="G3" s="28"/>
      <c r="H3" s="28"/>
      <c r="I3" s="28"/>
      <c r="J3" s="23"/>
      <c r="K3" s="28"/>
      <c r="L3" s="23"/>
      <c r="M3" s="28"/>
      <c r="N3" s="23"/>
      <c r="O3" s="28"/>
      <c r="P3" s="23"/>
      <c r="Q3" s="23"/>
      <c r="R3" s="23"/>
      <c r="S3" s="23"/>
      <c r="T3" s="28"/>
      <c r="U3" s="23"/>
      <c r="V3" s="23"/>
      <c r="W3" s="23"/>
      <c r="X3" s="23"/>
    </row>
    <row r="4" ht="15" customHeight="1">
      <c r="A4" s="23"/>
      <c r="B4" s="23"/>
      <c r="C4" s="23"/>
      <c r="D4" s="23"/>
      <c r="E4" s="23"/>
      <c r="F4" s="23"/>
      <c r="G4" s="23"/>
      <c r="H4" s="23"/>
      <c r="I4" s="23"/>
      <c r="J4" s="23"/>
      <c r="K4" s="23"/>
      <c r="L4" s="23"/>
      <c r="M4" s="23"/>
      <c r="N4" s="23"/>
      <c r="O4" s="23"/>
      <c r="P4" s="23"/>
      <c r="Q4" s="23"/>
      <c r="R4" s="23"/>
      <c r="S4" s="23"/>
      <c r="T4" s="23"/>
      <c r="U4" s="23"/>
      <c r="V4" s="23"/>
      <c r="W4" s="23"/>
      <c r="X4" s="23"/>
    </row>
    <row r="5" ht="15" customHeight="1">
      <c r="A5" s="30"/>
      <c r="B5" s="40"/>
      <c r="C5" s="32"/>
      <c r="D5" s="40"/>
      <c r="E5" s="32"/>
      <c r="F5" s="40"/>
      <c r="G5" s="32"/>
      <c r="H5" s="40"/>
      <c r="I5" s="32"/>
      <c r="J5" s="32"/>
      <c r="K5" s="32"/>
      <c r="L5" s="40"/>
      <c r="M5" s="32"/>
      <c r="N5" s="40"/>
      <c r="O5" s="32"/>
      <c r="P5" s="32"/>
      <c r="Q5" s="53"/>
      <c r="R5" s="40"/>
      <c r="S5" s="23"/>
      <c r="T5" s="23"/>
      <c r="U5" s="23"/>
      <c r="V5" s="23"/>
      <c r="W5" s="23"/>
      <c r="X5" s="23"/>
    </row>
    <row r="6" ht="15" customHeight="1">
      <c r="A6" s="30">
        <v>43586</v>
      </c>
      <c r="B6" t="s" s="31">
        <v>43</v>
      </c>
      <c r="C6" s="32">
        <v>0.52</v>
      </c>
      <c r="D6" s="33">
        <v>10</v>
      </c>
      <c r="E6" s="32">
        <v>0</v>
      </c>
      <c r="F6" s="33">
        <v>0</v>
      </c>
      <c r="G6" s="32">
        <v>0</v>
      </c>
      <c r="H6" s="33">
        <v>0</v>
      </c>
      <c r="I6" s="32">
        <f>SUM(((C6*D6)+(E6*F6)+(G6*H6))*100)/(F6+H6+D6)</f>
        <v>52</v>
      </c>
      <c r="J6" s="32">
        <f>SUM((C6*D6)+(E6*F6)+(G6*H6))*100</f>
        <v>520</v>
      </c>
      <c r="K6" s="32">
        <v>0.74</v>
      </c>
      <c r="L6" s="33">
        <v>10</v>
      </c>
      <c r="M6" s="32">
        <v>0</v>
      </c>
      <c r="N6" s="33">
        <v>0</v>
      </c>
      <c r="O6" s="32">
        <f>SUM(((K6*L6)+(M6*N6))*100)</f>
        <v>740</v>
      </c>
      <c r="P6" s="34">
        <f>SUM(O6-J6)</f>
        <v>220</v>
      </c>
      <c r="Q6" s="35">
        <f>SUM(P6/J6)</f>
        <v>0.423076923076923</v>
      </c>
      <c r="R6" t="s" s="36">
        <v>464</v>
      </c>
      <c r="S6" s="27"/>
      <c r="T6" s="26"/>
      <c r="U6" s="23"/>
      <c r="V6" s="23"/>
      <c r="W6" s="23"/>
      <c r="X6" s="23"/>
    </row>
    <row r="7" ht="15" customHeight="1">
      <c r="A7" s="30">
        <v>43586</v>
      </c>
      <c r="B7" t="s" s="31">
        <v>53</v>
      </c>
      <c r="C7" s="32">
        <v>2.64</v>
      </c>
      <c r="D7" s="33">
        <v>2</v>
      </c>
      <c r="E7" s="32">
        <v>0</v>
      </c>
      <c r="F7" s="33">
        <v>0</v>
      </c>
      <c r="G7" s="32">
        <v>0</v>
      </c>
      <c r="H7" s="33">
        <v>0</v>
      </c>
      <c r="I7" s="32">
        <f>SUM(((C7*D7)+(E7*F7)+(G7*H7))*100)/(F7+H7+D7)</f>
        <v>264</v>
      </c>
      <c r="J7" s="32">
        <f>SUM((C7*D7)+(E7*F7)+(G7*H7))*100</f>
        <v>528</v>
      </c>
      <c r="K7" s="32">
        <v>1.98</v>
      </c>
      <c r="L7" s="33">
        <v>2</v>
      </c>
      <c r="M7" s="32">
        <v>0</v>
      </c>
      <c r="N7" s="33">
        <v>0</v>
      </c>
      <c r="O7" s="32">
        <f>SUM(((K7*L7)+(M7*N7))*100)</f>
        <v>396</v>
      </c>
      <c r="P7" s="34">
        <f>SUM(O7-J7)</f>
        <v>-132</v>
      </c>
      <c r="Q7" s="37">
        <f>SUM(P7/J7)</f>
        <v>-0.25</v>
      </c>
      <c r="R7" t="s" s="36">
        <v>465</v>
      </c>
      <c r="S7" s="23"/>
      <c r="T7" s="23"/>
      <c r="U7" s="23"/>
      <c r="V7" s="23"/>
      <c r="W7" s="23"/>
      <c r="X7" s="23"/>
    </row>
    <row r="8" ht="15" customHeight="1">
      <c r="A8" s="30">
        <v>43587</v>
      </c>
      <c r="B8" t="s" s="31">
        <v>43</v>
      </c>
      <c r="C8" s="32">
        <v>1.03</v>
      </c>
      <c r="D8" s="33">
        <v>5</v>
      </c>
      <c r="E8" s="32">
        <v>0</v>
      </c>
      <c r="F8" s="33">
        <v>0</v>
      </c>
      <c r="G8" s="32">
        <v>0</v>
      </c>
      <c r="H8" s="33">
        <v>0</v>
      </c>
      <c r="I8" s="32">
        <f>SUM(((C8*D8)+(E8*F8)+(G8*H8))*100)/(F8+H8+D8)</f>
        <v>103</v>
      </c>
      <c r="J8" s="32">
        <f>SUM((C8*D8)+(E8*F8)+(G8*H8))*100</f>
        <v>515</v>
      </c>
      <c r="K8" s="32">
        <v>1.03</v>
      </c>
      <c r="L8" s="33">
        <v>5</v>
      </c>
      <c r="M8" s="41">
        <v>0</v>
      </c>
      <c r="N8" s="33">
        <v>0</v>
      </c>
      <c r="O8" s="32">
        <f>SUM(((K8*L8)+(M8*N8))*100)</f>
        <v>515</v>
      </c>
      <c r="P8" s="34">
        <f>SUM(O8-J8)</f>
        <v>0</v>
      </c>
      <c r="Q8" s="54">
        <f>SUM(P8/J8)</f>
        <v>0</v>
      </c>
      <c r="R8" t="s" s="36">
        <v>466</v>
      </c>
      <c r="S8" s="23"/>
      <c r="T8" s="23"/>
      <c r="U8" s="23"/>
      <c r="V8" s="23"/>
      <c r="W8" s="23"/>
      <c r="X8" s="23"/>
    </row>
    <row r="9" ht="15" customHeight="1">
      <c r="A9" s="30">
        <v>43587</v>
      </c>
      <c r="B9" t="s" s="31">
        <v>39</v>
      </c>
      <c r="C9" s="32">
        <v>7.45</v>
      </c>
      <c r="D9" s="33">
        <v>1</v>
      </c>
      <c r="E9" s="32">
        <v>0</v>
      </c>
      <c r="F9" s="33">
        <v>0</v>
      </c>
      <c r="G9" s="32">
        <v>0</v>
      </c>
      <c r="H9" s="33">
        <v>0</v>
      </c>
      <c r="I9" s="32">
        <f>SUM(((C9*D9)+(E9*F9)+(G9*H9))*100)/(F9+H9+D9)</f>
        <v>745</v>
      </c>
      <c r="J9" s="32">
        <f>SUM((C9*D9)+(E9*F9)+(G9*H9))*100</f>
        <v>745</v>
      </c>
      <c r="K9" s="32">
        <v>9.9</v>
      </c>
      <c r="L9" s="33">
        <v>1</v>
      </c>
      <c r="M9" s="41">
        <v>0</v>
      </c>
      <c r="N9" s="33">
        <v>0</v>
      </c>
      <c r="O9" s="32">
        <f>SUM(((K9*L9)+(M9*N9))*100)</f>
        <v>990</v>
      </c>
      <c r="P9" s="34">
        <f>SUM(O9-J9)</f>
        <v>245</v>
      </c>
      <c r="Q9" s="35">
        <f>SUM(P9/J9)</f>
        <v>0.328859060402685</v>
      </c>
      <c r="R9" t="s" s="36">
        <v>467</v>
      </c>
      <c r="S9" s="23"/>
      <c r="T9" s="23"/>
      <c r="U9" s="23"/>
      <c r="V9" s="23"/>
      <c r="W9" s="23"/>
      <c r="X9" s="23"/>
    </row>
    <row r="10" ht="15" customHeight="1">
      <c r="A10" s="30">
        <v>43587</v>
      </c>
      <c r="B10" t="s" s="31">
        <v>43</v>
      </c>
      <c r="C10" s="32">
        <v>1.16</v>
      </c>
      <c r="D10" s="33">
        <v>5</v>
      </c>
      <c r="E10" s="32">
        <v>0</v>
      </c>
      <c r="F10" s="33">
        <v>0</v>
      </c>
      <c r="G10" s="32">
        <v>0</v>
      </c>
      <c r="H10" s="33">
        <v>0</v>
      </c>
      <c r="I10" s="32">
        <f>SUM(((C10*D10)+(E10*F10)+(G10*H10))*100)/(F10+H10+D10)</f>
        <v>116</v>
      </c>
      <c r="J10" s="32">
        <f>SUM((C10*D10)+(E10*F10)+(G10*H10))*100</f>
        <v>580</v>
      </c>
      <c r="K10" s="32">
        <v>1.78</v>
      </c>
      <c r="L10" s="33">
        <v>5</v>
      </c>
      <c r="M10" s="41">
        <v>0</v>
      </c>
      <c r="N10" s="33">
        <v>0</v>
      </c>
      <c r="O10" s="32">
        <f>SUM(((K10*L10)+(M10*N10))*100)</f>
        <v>890</v>
      </c>
      <c r="P10" s="34">
        <f>SUM(O10-J10)</f>
        <v>310</v>
      </c>
      <c r="Q10" s="35">
        <f>SUM(P10/J10)</f>
        <v>0.5344827586206899</v>
      </c>
      <c r="R10" t="s" s="36">
        <v>466</v>
      </c>
      <c r="S10" s="23"/>
      <c r="T10" s="23"/>
      <c r="U10" s="23"/>
      <c r="V10" s="23"/>
      <c r="W10" s="23"/>
      <c r="X10" s="23"/>
    </row>
    <row r="11" ht="15" customHeight="1">
      <c r="A11" s="30">
        <v>43588</v>
      </c>
      <c r="B11" t="s" s="31">
        <v>39</v>
      </c>
      <c r="C11" s="32">
        <v>5.05</v>
      </c>
      <c r="D11" s="33">
        <v>1</v>
      </c>
      <c r="E11" s="32">
        <v>4.05</v>
      </c>
      <c r="F11" s="33">
        <v>1</v>
      </c>
      <c r="G11" s="32">
        <v>0</v>
      </c>
      <c r="H11" s="33">
        <v>0</v>
      </c>
      <c r="I11" s="32">
        <f>SUM(((C11*D11)+(E11*F11)+(G11*H11))*100)/(F11+H11+D11)</f>
        <v>455</v>
      </c>
      <c r="J11" s="32">
        <f>SUM((C11*D11)+(E11*F11)+(G11*H11))*100</f>
        <v>910</v>
      </c>
      <c r="K11" s="32">
        <v>1.2</v>
      </c>
      <c r="L11" s="33">
        <v>2</v>
      </c>
      <c r="M11" s="41">
        <v>0</v>
      </c>
      <c r="N11" s="33">
        <v>0</v>
      </c>
      <c r="O11" s="32">
        <f>SUM(((K11*L11)+(M11*N11))*100)</f>
        <v>240</v>
      </c>
      <c r="P11" s="34">
        <f>SUM(O11-J11)</f>
        <v>-670</v>
      </c>
      <c r="Q11" s="37">
        <f>SUM(P11/J11)</f>
        <v>-0.736263736263736</v>
      </c>
      <c r="R11" t="s" s="36">
        <v>468</v>
      </c>
      <c r="S11" s="23"/>
      <c r="T11" s="23"/>
      <c r="U11" s="23"/>
      <c r="V11" s="23"/>
      <c r="W11" s="23"/>
      <c r="X11" s="23"/>
    </row>
    <row r="12" ht="15" customHeight="1">
      <c r="A12" s="30">
        <v>43588</v>
      </c>
      <c r="B12" t="s" s="31">
        <v>39</v>
      </c>
      <c r="C12" s="32">
        <v>5.8</v>
      </c>
      <c r="D12" s="33">
        <v>2</v>
      </c>
      <c r="E12" s="32">
        <v>0</v>
      </c>
      <c r="F12" s="33">
        <v>0</v>
      </c>
      <c r="G12" s="32">
        <v>0</v>
      </c>
      <c r="H12" s="33">
        <v>0</v>
      </c>
      <c r="I12" s="32">
        <f>SUM(((C12*D12)+(E12*F12)+(G12*H12))*100)/(F12+H12+D12)</f>
        <v>580</v>
      </c>
      <c r="J12" s="32">
        <f>SUM((C12*D12)+(E12*F12)+(G12*H12))*100</f>
        <v>1160</v>
      </c>
      <c r="K12" s="32">
        <v>3.8</v>
      </c>
      <c r="L12" s="33">
        <v>2</v>
      </c>
      <c r="M12" s="41">
        <v>0</v>
      </c>
      <c r="N12" s="33">
        <v>0</v>
      </c>
      <c r="O12" s="32">
        <f>SUM(((K12*L12)+(M12*N12))*100)</f>
        <v>760</v>
      </c>
      <c r="P12" s="34">
        <f>SUM(O12-J12)</f>
        <v>-400</v>
      </c>
      <c r="Q12" s="37">
        <f>SUM(P12/J12)</f>
        <v>-0.344827586206897</v>
      </c>
      <c r="R12" t="s" s="36">
        <v>469</v>
      </c>
      <c r="S12" s="23"/>
      <c r="T12" s="23"/>
      <c r="U12" s="23"/>
      <c r="V12" s="23"/>
      <c r="W12" s="23"/>
      <c r="X12" s="23"/>
    </row>
    <row r="13" ht="15" customHeight="1">
      <c r="A13" s="45">
        <v>43588</v>
      </c>
      <c r="B13" t="s" s="31">
        <v>43</v>
      </c>
      <c r="C13" s="32">
        <v>0.23</v>
      </c>
      <c r="D13" s="33">
        <v>20</v>
      </c>
      <c r="E13" s="32">
        <v>0</v>
      </c>
      <c r="F13" s="33">
        <v>0</v>
      </c>
      <c r="G13" s="32">
        <v>0</v>
      </c>
      <c r="H13" s="33">
        <v>0</v>
      </c>
      <c r="I13" s="32">
        <f>SUM(((C13*D13)+(E13*F13)+(G13*H13))*100)/(F13+H13+D13)</f>
        <v>23</v>
      </c>
      <c r="J13" s="32">
        <f>SUM((C13*D13)+(E13*F13)+(G13*H13))*100</f>
        <v>460</v>
      </c>
      <c r="K13" s="32">
        <v>0.43</v>
      </c>
      <c r="L13" s="33">
        <v>20</v>
      </c>
      <c r="M13" s="41">
        <v>0</v>
      </c>
      <c r="N13" s="33">
        <v>0</v>
      </c>
      <c r="O13" s="32">
        <f>SUM(((K13*L13)+(M13*N13))*100)</f>
        <v>860</v>
      </c>
      <c r="P13" s="34">
        <f>SUM(O13-J13)</f>
        <v>400</v>
      </c>
      <c r="Q13" s="35">
        <f>SUM(P13/J13)</f>
        <v>0.869565217391304</v>
      </c>
      <c r="R13" t="s" s="36">
        <v>470</v>
      </c>
      <c r="S13" s="23"/>
      <c r="T13" s="23"/>
      <c r="U13" s="23"/>
      <c r="V13" s="23"/>
      <c r="W13" s="23"/>
      <c r="X13" s="23"/>
    </row>
    <row r="14" ht="15" customHeight="1">
      <c r="A14" s="30">
        <v>43588</v>
      </c>
      <c r="B14" t="s" s="31">
        <v>43</v>
      </c>
      <c r="C14" s="32">
        <v>0.24</v>
      </c>
      <c r="D14" s="33">
        <v>10</v>
      </c>
      <c r="E14" s="32">
        <v>0</v>
      </c>
      <c r="F14" s="33">
        <v>0</v>
      </c>
      <c r="G14" s="32">
        <v>0</v>
      </c>
      <c r="H14" s="33">
        <v>0</v>
      </c>
      <c r="I14" s="32">
        <f>SUM(((C14*D14)+(E14*F14)+(G14*H14))*100)/(F14+H14+D14)</f>
        <v>24</v>
      </c>
      <c r="J14" s="32">
        <f>SUM((C14*D14)+(E14*F14)+(G14*H14))*100</f>
        <v>240</v>
      </c>
      <c r="K14" s="32">
        <v>0.29</v>
      </c>
      <c r="L14" s="33">
        <v>10</v>
      </c>
      <c r="M14" s="41">
        <v>0</v>
      </c>
      <c r="N14" s="33">
        <v>0</v>
      </c>
      <c r="O14" s="32">
        <f>SUM(((K14*L14)+(M14*N14))*100)</f>
        <v>290</v>
      </c>
      <c r="P14" s="34">
        <f>SUM(O14-J14)</f>
        <v>50</v>
      </c>
      <c r="Q14" s="35">
        <f>SUM(P14/J14)</f>
        <v>0.208333333333333</v>
      </c>
      <c r="R14" t="s" s="36">
        <v>471</v>
      </c>
      <c r="S14" s="23"/>
      <c r="T14" s="23"/>
      <c r="U14" s="23"/>
      <c r="V14" s="23"/>
      <c r="W14" s="23"/>
      <c r="X14" s="23"/>
    </row>
    <row r="15" ht="15" customHeight="1">
      <c r="A15" s="30">
        <v>43588</v>
      </c>
      <c r="B15" t="s" s="31">
        <v>43</v>
      </c>
      <c r="C15" s="32">
        <v>0.7</v>
      </c>
      <c r="D15" s="33">
        <v>10</v>
      </c>
      <c r="E15" s="32">
        <v>0</v>
      </c>
      <c r="F15" s="33">
        <v>0</v>
      </c>
      <c r="G15" s="32">
        <v>0</v>
      </c>
      <c r="H15" s="33">
        <v>0</v>
      </c>
      <c r="I15" s="32">
        <f>SUM(((C15*D15)+(E15*F15)+(G15*H15))*100)/(F15+H15+D15)</f>
        <v>70</v>
      </c>
      <c r="J15" s="32">
        <f>SUM((C15*D15)+(E15*F15)+(G15*H15))*100</f>
        <v>700</v>
      </c>
      <c r="K15" s="32">
        <v>0.15</v>
      </c>
      <c r="L15" s="33">
        <v>10</v>
      </c>
      <c r="M15" s="41">
        <v>0</v>
      </c>
      <c r="N15" s="33">
        <v>0</v>
      </c>
      <c r="O15" s="32">
        <f>SUM(((K15*L15)+(M15*N15))*100)</f>
        <v>150</v>
      </c>
      <c r="P15" s="34">
        <f>SUM(O15-J15)</f>
        <v>-550</v>
      </c>
      <c r="Q15" s="37">
        <f>SUM(P15/J15)</f>
        <v>-0.785714285714286</v>
      </c>
      <c r="R15" t="s" s="36">
        <v>472</v>
      </c>
      <c r="S15" s="23"/>
      <c r="T15" s="23"/>
      <c r="U15" s="23"/>
      <c r="V15" s="23"/>
      <c r="W15" s="23"/>
      <c r="X15" s="23"/>
    </row>
    <row r="16" ht="15" customHeight="1">
      <c r="A16" s="30">
        <v>43588</v>
      </c>
      <c r="B16" t="s" s="31">
        <v>39</v>
      </c>
      <c r="C16" s="32">
        <v>7.95</v>
      </c>
      <c r="D16" s="33">
        <v>2</v>
      </c>
      <c r="E16" s="32">
        <v>0</v>
      </c>
      <c r="F16" s="33">
        <v>0</v>
      </c>
      <c r="G16" s="32">
        <v>0</v>
      </c>
      <c r="H16" s="33">
        <v>0</v>
      </c>
      <c r="I16" s="32">
        <f>SUM(((C16*D16)+(E16*F16)+(G16*H16))*100)/(F16+H16+D16)</f>
        <v>795</v>
      </c>
      <c r="J16" s="32">
        <f>SUM((C16*D16)+(E16*F16)+(G16*H16))*100</f>
        <v>1590</v>
      </c>
      <c r="K16" s="32">
        <v>3.94</v>
      </c>
      <c r="L16" s="33">
        <v>2</v>
      </c>
      <c r="M16" s="41">
        <v>0</v>
      </c>
      <c r="N16" s="33">
        <v>0</v>
      </c>
      <c r="O16" s="32">
        <f>SUM(((K16*L16)+(M16*N16))*100)</f>
        <v>788</v>
      </c>
      <c r="P16" s="34">
        <f>SUM(O16-J16)</f>
        <v>-802</v>
      </c>
      <c r="Q16" s="37">
        <f>SUM(P16/J16)</f>
        <v>-0.50440251572327</v>
      </c>
      <c r="R16" t="s" s="36">
        <v>473</v>
      </c>
      <c r="S16" s="23"/>
      <c r="T16" s="23"/>
      <c r="U16" s="23"/>
      <c r="V16" s="23"/>
      <c r="W16" s="23"/>
      <c r="X16" s="23"/>
    </row>
    <row r="17" ht="15" customHeight="1">
      <c r="A17" s="45">
        <v>43591</v>
      </c>
      <c r="B17" t="s" s="31">
        <v>43</v>
      </c>
      <c r="C17" s="32">
        <v>0.65</v>
      </c>
      <c r="D17" s="33">
        <v>10</v>
      </c>
      <c r="E17" s="32">
        <v>0</v>
      </c>
      <c r="F17" s="33">
        <v>0</v>
      </c>
      <c r="G17" s="32">
        <v>0</v>
      </c>
      <c r="H17" s="33">
        <v>0</v>
      </c>
      <c r="I17" s="32">
        <f>SUM(((C17*D17)+(E17*F17)+(G17*H17))*100)/(F17+H17+D17)</f>
        <v>65</v>
      </c>
      <c r="J17" s="32">
        <f>SUM((C17*D17)+(E17*F17)+(G17*H17))*100</f>
        <v>650</v>
      </c>
      <c r="K17" s="32">
        <v>0.55</v>
      </c>
      <c r="L17" s="33">
        <v>10</v>
      </c>
      <c r="M17" s="41">
        <v>0</v>
      </c>
      <c r="N17" s="33">
        <v>0</v>
      </c>
      <c r="O17" s="32">
        <f>SUM(((K17*L17)+(M17*N17))*100)</f>
        <v>550</v>
      </c>
      <c r="P17" s="34">
        <f>SUM(O17-J17)</f>
        <v>-100</v>
      </c>
      <c r="Q17" s="35">
        <f>SUM(P17/J17)</f>
        <v>-0.153846153846154</v>
      </c>
      <c r="R17" t="s" s="36">
        <v>474</v>
      </c>
      <c r="S17" s="23"/>
      <c r="T17" s="23"/>
      <c r="U17" s="23"/>
      <c r="V17" s="23"/>
      <c r="W17" s="23"/>
      <c r="X17" s="23"/>
    </row>
    <row r="18" ht="15" customHeight="1">
      <c r="A18" s="45">
        <v>43592</v>
      </c>
      <c r="B18" t="s" s="31">
        <v>43</v>
      </c>
      <c r="C18" s="32">
        <v>1.41</v>
      </c>
      <c r="D18" s="33">
        <v>3</v>
      </c>
      <c r="E18" s="32">
        <v>0</v>
      </c>
      <c r="F18" s="33">
        <v>0</v>
      </c>
      <c r="G18" s="32">
        <v>0</v>
      </c>
      <c r="H18" s="33">
        <v>0</v>
      </c>
      <c r="I18" s="32">
        <f>SUM(((C18*D18)+(E18*F18)+(G18*H18))*100)/(F18+H18+D18)</f>
        <v>141</v>
      </c>
      <c r="J18" s="32">
        <f>SUM((C18*D18)+(E18*F18)+(G18*H18))*100</f>
        <v>423</v>
      </c>
      <c r="K18" s="32">
        <v>1.71</v>
      </c>
      <c r="L18" s="33">
        <v>3</v>
      </c>
      <c r="M18" s="41">
        <v>0</v>
      </c>
      <c r="N18" s="33">
        <v>0</v>
      </c>
      <c r="O18" s="32">
        <f>SUM(((K18*L18)+(M18*N18))*100)</f>
        <v>513</v>
      </c>
      <c r="P18" s="34">
        <f>SUM(O18-J18)</f>
        <v>90</v>
      </c>
      <c r="Q18" s="35">
        <f>SUM(P18/J18)</f>
        <v>0.212765957446809</v>
      </c>
      <c r="R18" t="s" s="48">
        <v>475</v>
      </c>
      <c r="S18" s="23"/>
      <c r="T18" s="23"/>
      <c r="U18" s="23"/>
      <c r="V18" s="23"/>
      <c r="W18" s="23"/>
      <c r="X18" s="23"/>
    </row>
    <row r="19" ht="15" customHeight="1">
      <c r="A19" s="30">
        <v>43592</v>
      </c>
      <c r="B19" t="s" s="31">
        <v>43</v>
      </c>
      <c r="C19" s="32">
        <v>1.4</v>
      </c>
      <c r="D19" s="33">
        <v>5</v>
      </c>
      <c r="E19" s="32">
        <v>0</v>
      </c>
      <c r="F19" s="33">
        <v>0</v>
      </c>
      <c r="G19" s="32">
        <v>0</v>
      </c>
      <c r="H19" s="33">
        <v>0</v>
      </c>
      <c r="I19" s="32">
        <f>SUM(((C19*D19)+(E19*F19)+(G19*H19))*100)/(F19+H19+D19)</f>
        <v>140</v>
      </c>
      <c r="J19" s="32">
        <f>SUM((C19*D19)+(E19*F19)+(G19*H19))*100</f>
        <v>700</v>
      </c>
      <c r="K19" s="32">
        <v>0.38</v>
      </c>
      <c r="L19" s="33">
        <v>5</v>
      </c>
      <c r="M19" s="41">
        <v>0</v>
      </c>
      <c r="N19" s="33">
        <v>0</v>
      </c>
      <c r="O19" s="32">
        <f>SUM(((K19*L19)+(M19*N19))*100)</f>
        <v>190</v>
      </c>
      <c r="P19" s="34">
        <f>SUM(O19-J19)</f>
        <v>-510</v>
      </c>
      <c r="Q19" s="37">
        <f>SUM(P19/J19)</f>
        <v>-0.728571428571429</v>
      </c>
      <c r="R19" t="s" s="36">
        <v>476</v>
      </c>
      <c r="S19" s="23"/>
      <c r="T19" s="23"/>
      <c r="U19" s="23"/>
      <c r="V19" s="23"/>
      <c r="W19" s="23"/>
      <c r="X19" s="23"/>
    </row>
    <row r="20" ht="15" customHeight="1">
      <c r="A20" s="30">
        <v>43593</v>
      </c>
      <c r="B20" t="s" s="31">
        <v>53</v>
      </c>
      <c r="C20" s="32">
        <v>2.01</v>
      </c>
      <c r="D20" s="33">
        <v>2</v>
      </c>
      <c r="E20" s="32">
        <v>0</v>
      </c>
      <c r="F20" s="33">
        <v>0</v>
      </c>
      <c r="G20" s="32">
        <v>0</v>
      </c>
      <c r="H20" s="33">
        <v>0</v>
      </c>
      <c r="I20" s="32">
        <f>SUM(((C20*D20)+(E20*F20)+(G20*H20))*100)/(F20+H20+D20)</f>
        <v>201</v>
      </c>
      <c r="J20" s="32">
        <f>SUM((C20*D20)+(E20*F20)+(G20*H20))*100</f>
        <v>402</v>
      </c>
      <c r="K20" s="32">
        <v>1.3</v>
      </c>
      <c r="L20" s="33">
        <v>2</v>
      </c>
      <c r="M20" s="41">
        <v>0</v>
      </c>
      <c r="N20" s="33">
        <v>0</v>
      </c>
      <c r="O20" s="32">
        <f>SUM(((K20*L20)+(M20*N20))*100)</f>
        <v>260</v>
      </c>
      <c r="P20" s="34">
        <f>SUM(O20-J20)</f>
        <v>-142</v>
      </c>
      <c r="Q20" s="37">
        <f>SUM(P20/J20)</f>
        <v>-0.353233830845771</v>
      </c>
      <c r="R20" t="s" s="36">
        <v>477</v>
      </c>
      <c r="S20" s="23"/>
      <c r="T20" s="23"/>
      <c r="U20" s="23"/>
      <c r="V20" s="23"/>
      <c r="W20" s="23"/>
      <c r="X20" s="23"/>
    </row>
    <row r="21" ht="15" customHeight="1">
      <c r="A21" s="30">
        <v>43594</v>
      </c>
      <c r="B21" t="s" s="31">
        <v>53</v>
      </c>
      <c r="C21" s="32">
        <v>1.36</v>
      </c>
      <c r="D21" s="33">
        <v>3</v>
      </c>
      <c r="E21" s="32">
        <v>1.2</v>
      </c>
      <c r="F21" s="33">
        <v>3</v>
      </c>
      <c r="G21" s="32">
        <v>0</v>
      </c>
      <c r="H21" s="33">
        <v>0</v>
      </c>
      <c r="I21" s="32">
        <f>SUM(((C21*D21)+(E21*F21)+(G21*H21))*100)/(F21+H21+D21)</f>
        <v>128</v>
      </c>
      <c r="J21" s="32">
        <f>SUM((C21*D21)+(E21*F21)+(G21*H21))*100</f>
        <v>768</v>
      </c>
      <c r="K21" s="32">
        <v>2.37</v>
      </c>
      <c r="L21" s="33">
        <v>6</v>
      </c>
      <c r="M21" s="32">
        <v>0</v>
      </c>
      <c r="N21" s="33">
        <v>0</v>
      </c>
      <c r="O21" s="32">
        <f>SUM(((K21*L21)+(M21*N21))*100)</f>
        <v>1422</v>
      </c>
      <c r="P21" s="34">
        <f>SUM(O21-J21)</f>
        <v>654</v>
      </c>
      <c r="Q21" s="35">
        <f>SUM(P21/J21)</f>
        <v>0.8515625</v>
      </c>
      <c r="R21" t="s" s="36">
        <v>478</v>
      </c>
      <c r="S21" s="23"/>
      <c r="T21" s="23"/>
      <c r="U21" s="23"/>
      <c r="V21" s="23"/>
      <c r="W21" s="23"/>
      <c r="X21" s="23"/>
    </row>
    <row r="22" ht="15" customHeight="1">
      <c r="A22" s="45">
        <v>43598</v>
      </c>
      <c r="B22" t="s" s="31">
        <v>43</v>
      </c>
      <c r="C22" s="32">
        <v>1.45</v>
      </c>
      <c r="D22" s="33">
        <v>4</v>
      </c>
      <c r="E22" s="32">
        <v>1.25</v>
      </c>
      <c r="F22" s="33">
        <v>4</v>
      </c>
      <c r="G22" s="32">
        <v>0</v>
      </c>
      <c r="H22" s="33">
        <v>0</v>
      </c>
      <c r="I22" s="32">
        <f>SUM(((C22*D22)+(E22*F22)+(G22*H22))*100)/(F22+H22+D22)</f>
        <v>135</v>
      </c>
      <c r="J22" s="32">
        <f>SUM((C22*D22)+(E22*F22)+(G22*H22))*100</f>
        <v>1080</v>
      </c>
      <c r="K22" s="32">
        <v>1.79</v>
      </c>
      <c r="L22" s="33">
        <v>8</v>
      </c>
      <c r="M22" s="41">
        <v>0</v>
      </c>
      <c r="N22" s="33">
        <v>0</v>
      </c>
      <c r="O22" s="32">
        <f>SUM(((K22*L22)+(M22*N22))*100)</f>
        <v>1432</v>
      </c>
      <c r="P22" s="34">
        <f>SUM(O22-J22)</f>
        <v>352</v>
      </c>
      <c r="Q22" s="35">
        <f>SUM(P22/J22)</f>
        <v>0.325925925925926</v>
      </c>
      <c r="R22" t="s" s="36">
        <v>479</v>
      </c>
      <c r="S22" s="23"/>
      <c r="T22" s="23"/>
      <c r="U22" s="23"/>
      <c r="V22" s="23"/>
      <c r="W22" s="23"/>
      <c r="X22" s="23"/>
    </row>
    <row r="23" ht="15" customHeight="1">
      <c r="A23" s="30">
        <v>43598</v>
      </c>
      <c r="B23" t="s" s="31">
        <v>122</v>
      </c>
      <c r="C23" s="32">
        <v>3.75</v>
      </c>
      <c r="D23" s="33">
        <v>1</v>
      </c>
      <c r="E23" s="32">
        <v>2.7</v>
      </c>
      <c r="F23" s="33">
        <v>2</v>
      </c>
      <c r="G23" s="32">
        <v>0</v>
      </c>
      <c r="H23" s="33">
        <v>0</v>
      </c>
      <c r="I23" s="32">
        <f>SUM(((C23*D23)+(E23*F23)+(G23*H23))*100)/(F23+H23+D23)</f>
        <v>305</v>
      </c>
      <c r="J23" s="32">
        <f>SUM((C23*D23)+(E23*F23)+(G23*H23))*100</f>
        <v>915</v>
      </c>
      <c r="K23" s="32">
        <v>4.2</v>
      </c>
      <c r="L23" s="33">
        <v>3</v>
      </c>
      <c r="M23" s="32">
        <v>0</v>
      </c>
      <c r="N23" s="33">
        <v>0</v>
      </c>
      <c r="O23" s="32">
        <f>SUM(((K23*L23)+(M23*N23))*100)</f>
        <v>1260</v>
      </c>
      <c r="P23" s="34">
        <f>SUM(O23-J23)</f>
        <v>345</v>
      </c>
      <c r="Q23" s="35">
        <f>SUM(P23/J23)</f>
        <v>0.377049180327869</v>
      </c>
      <c r="R23" t="s" s="36">
        <v>480</v>
      </c>
      <c r="S23" s="23"/>
      <c r="T23" s="23"/>
      <c r="U23" s="23"/>
      <c r="V23" s="23"/>
      <c r="W23" s="23"/>
      <c r="X23" s="23"/>
    </row>
    <row r="24" ht="15" customHeight="1">
      <c r="A24" s="30">
        <v>43598</v>
      </c>
      <c r="B24" t="s" s="31">
        <v>43</v>
      </c>
      <c r="C24" s="32">
        <v>1.01</v>
      </c>
      <c r="D24" s="33">
        <v>4</v>
      </c>
      <c r="E24" s="32">
        <v>0.21</v>
      </c>
      <c r="F24" s="33">
        <v>4</v>
      </c>
      <c r="G24" s="32">
        <v>0.31</v>
      </c>
      <c r="H24" s="33">
        <v>8</v>
      </c>
      <c r="I24" s="32">
        <f>SUM(((C24*D24)+(E24*F24)+(G24*H24))*100)/(F24+H24+D24)</f>
        <v>46</v>
      </c>
      <c r="J24" s="32">
        <f>SUM((C24*D24)+(E24*F24)+(G24*H24))*100</f>
        <v>736</v>
      </c>
      <c r="K24" s="32">
        <v>0.05</v>
      </c>
      <c r="L24" s="33">
        <v>16</v>
      </c>
      <c r="M24" s="32">
        <v>0</v>
      </c>
      <c r="N24" s="33">
        <v>0</v>
      </c>
      <c r="O24" s="32">
        <f>SUM(((K24*L24)+(M24*N24))*100)</f>
        <v>80</v>
      </c>
      <c r="P24" s="34">
        <f>SUM(O24-J24)</f>
        <v>-656</v>
      </c>
      <c r="Q24" s="35">
        <f>SUM(P24/J24)</f>
        <v>-0.891304347826087</v>
      </c>
      <c r="R24" t="s" s="36">
        <v>481</v>
      </c>
      <c r="S24" s="23"/>
      <c r="T24" s="23"/>
      <c r="U24" s="23"/>
      <c r="V24" s="23"/>
      <c r="W24" s="23"/>
      <c r="X24" s="23"/>
    </row>
    <row r="25" ht="15" customHeight="1">
      <c r="A25" s="30">
        <v>43599</v>
      </c>
      <c r="B25" t="s" s="31">
        <v>43</v>
      </c>
      <c r="C25" s="32">
        <v>1.53</v>
      </c>
      <c r="D25" s="33">
        <v>4</v>
      </c>
      <c r="E25" s="32">
        <v>1.57</v>
      </c>
      <c r="F25" s="33">
        <v>4</v>
      </c>
      <c r="G25" s="32">
        <v>0</v>
      </c>
      <c r="H25" s="33">
        <v>0</v>
      </c>
      <c r="I25" s="32">
        <f>SUM(((C25*D25)+(E25*F25)+(G25*H25))*100)/(F25+H25+D25)</f>
        <v>155</v>
      </c>
      <c r="J25" s="32">
        <f>SUM((C25*D25)+(E25*F25)+(G25*H25))*100</f>
        <v>1240</v>
      </c>
      <c r="K25" s="32">
        <v>1.95</v>
      </c>
      <c r="L25" s="33">
        <v>8</v>
      </c>
      <c r="M25" s="32">
        <v>0</v>
      </c>
      <c r="N25" s="33">
        <v>0</v>
      </c>
      <c r="O25" s="32">
        <f>SUM(((K25*L25)+(M25*N25))*100)</f>
        <v>1560</v>
      </c>
      <c r="P25" s="34">
        <f>SUM(O25-J25)</f>
        <v>320</v>
      </c>
      <c r="Q25" s="35">
        <f>SUM(P25/J25)</f>
        <v>0.258064516129032</v>
      </c>
      <c r="R25" t="s" s="36">
        <v>482</v>
      </c>
      <c r="S25" s="23"/>
      <c r="T25" s="23"/>
      <c r="U25" s="23"/>
      <c r="V25" s="23"/>
      <c r="W25" s="23"/>
      <c r="X25" s="23"/>
    </row>
    <row r="26" ht="15" customHeight="1">
      <c r="A26" s="45">
        <v>43599</v>
      </c>
      <c r="B26" t="s" s="31">
        <v>145</v>
      </c>
      <c r="C26" s="32">
        <v>4.75</v>
      </c>
      <c r="D26" s="33">
        <v>2</v>
      </c>
      <c r="E26" s="32">
        <v>0</v>
      </c>
      <c r="F26" s="33">
        <v>0</v>
      </c>
      <c r="G26" s="32">
        <v>0</v>
      </c>
      <c r="H26" s="33">
        <v>0</v>
      </c>
      <c r="I26" s="32">
        <f>SUM(((C26*D26)+(E26*F26)+(G26*H26))*100)/(F26+H26+D26)</f>
        <v>475</v>
      </c>
      <c r="J26" s="32">
        <f>SUM((C26*D26)+(E26*F26)+(G26*H26))*100</f>
        <v>950</v>
      </c>
      <c r="K26" s="32">
        <v>4.75</v>
      </c>
      <c r="L26" s="33">
        <v>2</v>
      </c>
      <c r="M26" s="32">
        <v>0</v>
      </c>
      <c r="N26" s="33">
        <v>0</v>
      </c>
      <c r="O26" s="32">
        <f>SUM(((K26*L26)+(M26*N26))*100)</f>
        <v>950</v>
      </c>
      <c r="P26" s="34">
        <f>SUM(O26-J26)</f>
        <v>0</v>
      </c>
      <c r="Q26" s="54">
        <f>SUM(P26/J26)</f>
        <v>0</v>
      </c>
      <c r="R26" t="s" s="36">
        <v>483</v>
      </c>
      <c r="S26" s="23"/>
      <c r="T26" s="23"/>
      <c r="U26" s="23"/>
      <c r="V26" s="23"/>
      <c r="W26" s="23"/>
      <c r="X26" s="23"/>
    </row>
    <row r="27" ht="15" customHeight="1">
      <c r="A27" s="30">
        <v>43599</v>
      </c>
      <c r="B27" t="s" s="31">
        <v>43</v>
      </c>
      <c r="C27" s="32">
        <v>0.6899999999999999</v>
      </c>
      <c r="D27" s="33">
        <v>5</v>
      </c>
      <c r="E27" s="32">
        <v>0</v>
      </c>
      <c r="F27" s="33">
        <v>0</v>
      </c>
      <c r="G27" s="32">
        <v>0</v>
      </c>
      <c r="H27" s="33">
        <v>0</v>
      </c>
      <c r="I27" s="32">
        <f>SUM(((C27*D27)+(E27*F27)+(G27*H27))*100)/(F27+H27+D27)</f>
        <v>69</v>
      </c>
      <c r="J27" s="32">
        <f>SUM((C27*D27)+(E27*F27)+(G27*H27))*100</f>
        <v>345</v>
      </c>
      <c r="K27" s="32">
        <v>1.02</v>
      </c>
      <c r="L27" s="33">
        <v>5</v>
      </c>
      <c r="M27" s="32">
        <v>0</v>
      </c>
      <c r="N27" s="33">
        <v>0</v>
      </c>
      <c r="O27" s="32">
        <f>SUM(((K27*L27)+(M27*N27))*100)</f>
        <v>510</v>
      </c>
      <c r="P27" s="34">
        <f>SUM(O27-J27)</f>
        <v>165</v>
      </c>
      <c r="Q27" s="35">
        <f>SUM(P27/J27)</f>
        <v>0.478260869565217</v>
      </c>
      <c r="R27" t="s" s="36">
        <v>484</v>
      </c>
      <c r="S27" s="23"/>
      <c r="T27" s="23"/>
      <c r="U27" s="23"/>
      <c r="V27" s="23"/>
      <c r="W27" s="23"/>
      <c r="X27" s="23"/>
    </row>
    <row r="28" ht="15" customHeight="1">
      <c r="A28" s="45">
        <v>43599</v>
      </c>
      <c r="B28" t="s" s="31">
        <v>43</v>
      </c>
      <c r="C28" s="32">
        <v>1.24</v>
      </c>
      <c r="D28" s="33">
        <v>4</v>
      </c>
      <c r="E28" s="32">
        <v>0</v>
      </c>
      <c r="F28" s="33">
        <v>0</v>
      </c>
      <c r="G28" s="32">
        <v>0</v>
      </c>
      <c r="H28" s="33">
        <v>0</v>
      </c>
      <c r="I28" s="32">
        <f>SUM(((C28*D28)+(E28*F28)+(G28*H28))*100)/(F28+H28+D28)</f>
        <v>124</v>
      </c>
      <c r="J28" s="32">
        <f>SUM((C28*D28)+(E28*F28)+(G28*H28))*100</f>
        <v>496</v>
      </c>
      <c r="K28" s="32">
        <v>1.44</v>
      </c>
      <c r="L28" s="33">
        <v>4</v>
      </c>
      <c r="M28" s="32">
        <v>0</v>
      </c>
      <c r="N28" s="33">
        <v>0</v>
      </c>
      <c r="O28" s="32">
        <f>SUM(((K28*L28)+(M28*N28))*100)</f>
        <v>576</v>
      </c>
      <c r="P28" s="34">
        <f>SUM(O28-J28)</f>
        <v>80</v>
      </c>
      <c r="Q28" s="35">
        <f>SUM(P28/J28)</f>
        <v>0.161290322580645</v>
      </c>
      <c r="R28" t="s" s="36">
        <v>485</v>
      </c>
      <c r="S28" s="23"/>
      <c r="T28" s="23"/>
      <c r="U28" s="23"/>
      <c r="V28" s="23"/>
      <c r="W28" s="23"/>
      <c r="X28" s="23"/>
    </row>
    <row r="29" ht="15" customHeight="1">
      <c r="A29" s="30">
        <v>43599</v>
      </c>
      <c r="B29" t="s" s="31">
        <v>43</v>
      </c>
      <c r="C29" s="32">
        <v>1.33</v>
      </c>
      <c r="D29" s="33">
        <v>2</v>
      </c>
      <c r="E29" s="32">
        <v>0</v>
      </c>
      <c r="F29" s="33">
        <v>0</v>
      </c>
      <c r="G29" s="32">
        <v>0</v>
      </c>
      <c r="H29" s="33">
        <v>0</v>
      </c>
      <c r="I29" s="32">
        <f>SUM(((C29*D29)+(E29*F29)+(G29*H29))*100)/(F29+H29+D29)</f>
        <v>133</v>
      </c>
      <c r="J29" s="32">
        <f>SUM((C29*D29)+(E29*F29)+(G29*H29))*100</f>
        <v>266</v>
      </c>
      <c r="K29" s="32">
        <v>1.21</v>
      </c>
      <c r="L29" s="33">
        <v>2</v>
      </c>
      <c r="M29" s="32">
        <v>0</v>
      </c>
      <c r="N29" s="33">
        <v>0</v>
      </c>
      <c r="O29" s="32">
        <f>SUM(((K29*L29)+(M29*N29))*100)</f>
        <v>242</v>
      </c>
      <c r="P29" s="34">
        <f>SUM(O29-J29)</f>
        <v>-24</v>
      </c>
      <c r="Q29" s="37">
        <f>SUM(P29/J29)</f>
        <v>-0.0902255639097744</v>
      </c>
      <c r="R29" t="s" s="36">
        <v>486</v>
      </c>
      <c r="S29" s="23"/>
      <c r="T29" s="23"/>
      <c r="U29" s="23"/>
      <c r="V29" s="23"/>
      <c r="W29" s="23"/>
      <c r="X29" s="23"/>
    </row>
    <row r="30" ht="15" customHeight="1">
      <c r="A30" s="30">
        <v>43599</v>
      </c>
      <c r="B30" t="s" s="31">
        <v>43</v>
      </c>
      <c r="C30" s="32">
        <v>1.17</v>
      </c>
      <c r="D30" s="33">
        <v>5</v>
      </c>
      <c r="E30" s="32">
        <v>0</v>
      </c>
      <c r="F30" s="33">
        <v>0</v>
      </c>
      <c r="G30" s="32">
        <v>0</v>
      </c>
      <c r="H30" s="33">
        <v>0</v>
      </c>
      <c r="I30" s="32">
        <f>SUM(((C30*D30)+(E30*F30)+(G30*H30))*100)/(F30+H30+D30)</f>
        <v>117</v>
      </c>
      <c r="J30" s="32">
        <f>SUM((C30*D30)+(E30*F30)+(G30*H30))*100</f>
        <v>585</v>
      </c>
      <c r="K30" s="32">
        <v>0.09</v>
      </c>
      <c r="L30" s="33">
        <v>5</v>
      </c>
      <c r="M30" s="32">
        <v>0</v>
      </c>
      <c r="N30" s="33">
        <v>0</v>
      </c>
      <c r="O30" s="32">
        <f>SUM(((K30*L30)+(M30*N30))*100)</f>
        <v>45</v>
      </c>
      <c r="P30" s="34">
        <f>SUM(O30-J30)</f>
        <v>-540</v>
      </c>
      <c r="Q30" s="37">
        <f>SUM(P30/J30)</f>
        <v>-0.923076923076923</v>
      </c>
      <c r="R30" t="s" s="36">
        <v>484</v>
      </c>
      <c r="S30" s="23"/>
      <c r="T30" s="23"/>
      <c r="U30" s="23"/>
      <c r="V30" s="23"/>
      <c r="W30" s="23"/>
      <c r="X30" s="23"/>
    </row>
    <row r="31" ht="15" customHeight="1">
      <c r="A31" s="30">
        <v>43600</v>
      </c>
      <c r="B31" t="s" s="31">
        <v>43</v>
      </c>
      <c r="C31" s="32">
        <v>1</v>
      </c>
      <c r="D31" s="33">
        <v>5</v>
      </c>
      <c r="E31" s="32">
        <v>0</v>
      </c>
      <c r="F31" s="33">
        <v>0</v>
      </c>
      <c r="G31" s="32">
        <v>0</v>
      </c>
      <c r="H31" s="33">
        <v>0</v>
      </c>
      <c r="I31" s="32">
        <f>SUM(((C31*D31)+(E31*F31)+(G31*H31))*100)/(F31+H31+D31)</f>
        <v>100</v>
      </c>
      <c r="J31" s="32">
        <f>SUM((C31*D31)+(E31*F31)+(G31*H31))*100</f>
        <v>500</v>
      </c>
      <c r="K31" s="32">
        <v>0.47</v>
      </c>
      <c r="L31" s="33">
        <v>5</v>
      </c>
      <c r="M31" s="32">
        <v>0</v>
      </c>
      <c r="N31" s="33">
        <v>0</v>
      </c>
      <c r="O31" s="32">
        <f>SUM(((K31*L31)+(M31*N31))*100)</f>
        <v>235</v>
      </c>
      <c r="P31" s="34">
        <f>SUM(O31-J31)</f>
        <v>-265</v>
      </c>
      <c r="Q31" s="37">
        <f>SUM(P31/J31)</f>
        <v>-0.53</v>
      </c>
      <c r="R31" t="s" s="36">
        <v>487</v>
      </c>
      <c r="S31" s="23"/>
      <c r="T31" s="23"/>
      <c r="U31" s="23"/>
      <c r="V31" s="23"/>
      <c r="W31" s="23"/>
      <c r="X31" s="23"/>
    </row>
    <row r="32" ht="15" customHeight="1">
      <c r="A32" s="45">
        <v>43600</v>
      </c>
      <c r="B32" t="s" s="31">
        <v>43</v>
      </c>
      <c r="C32" s="32">
        <v>0.72</v>
      </c>
      <c r="D32" s="33">
        <v>3</v>
      </c>
      <c r="E32" s="32">
        <v>0</v>
      </c>
      <c r="F32" s="33">
        <v>0</v>
      </c>
      <c r="G32" s="32">
        <v>0</v>
      </c>
      <c r="H32" s="33">
        <v>0</v>
      </c>
      <c r="I32" s="32">
        <f>SUM(((C32*D32)+(E32*F32)+(G32*H32))*100)/(F32+H32+D32)</f>
        <v>72</v>
      </c>
      <c r="J32" s="32">
        <f>SUM((C32*D32)+(E32*F32)+(G32*H32))*100</f>
        <v>216</v>
      </c>
      <c r="K32" s="32">
        <v>1.17</v>
      </c>
      <c r="L32" s="33">
        <v>3</v>
      </c>
      <c r="M32" s="32">
        <v>0</v>
      </c>
      <c r="N32" s="33">
        <v>0</v>
      </c>
      <c r="O32" s="32">
        <f>SUM(((K32*L32)+(M32*N32))*100)</f>
        <v>351</v>
      </c>
      <c r="P32" s="34">
        <f>SUM(O32-J32)</f>
        <v>135</v>
      </c>
      <c r="Q32" s="35">
        <f>SUM(P32/J32)</f>
        <v>0.625</v>
      </c>
      <c r="R32" t="s" s="36">
        <v>488</v>
      </c>
      <c r="S32" s="23"/>
      <c r="T32" s="23"/>
      <c r="U32" s="23"/>
      <c r="V32" s="23"/>
      <c r="W32" s="23"/>
      <c r="X32" s="23"/>
    </row>
    <row r="33" ht="15" customHeight="1">
      <c r="A33" s="45">
        <v>43600</v>
      </c>
      <c r="B33" t="s" s="31">
        <v>43</v>
      </c>
      <c r="C33" s="32">
        <v>0.64</v>
      </c>
      <c r="D33" s="33">
        <v>3</v>
      </c>
      <c r="E33" s="32">
        <v>0</v>
      </c>
      <c r="F33" s="33">
        <v>0</v>
      </c>
      <c r="G33" s="32">
        <v>0</v>
      </c>
      <c r="H33" s="33">
        <v>0</v>
      </c>
      <c r="I33" s="32">
        <f>SUM(((C33*D33)+(E33*F33)+(G33*H33))*100)/(F33+H33+D33)</f>
        <v>64</v>
      </c>
      <c r="J33" s="32">
        <f>SUM((C33*D33)+(E33*F33)+(G33*H33))*100</f>
        <v>192</v>
      </c>
      <c r="K33" s="32">
        <v>0.43</v>
      </c>
      <c r="L33" s="33">
        <v>3</v>
      </c>
      <c r="M33" s="32">
        <v>0</v>
      </c>
      <c r="N33" s="33">
        <v>0</v>
      </c>
      <c r="O33" s="32">
        <f>SUM(((K33*L33)+(M33*N33))*100)</f>
        <v>129</v>
      </c>
      <c r="P33" s="34">
        <f>SUM(O33-J33)</f>
        <v>-63</v>
      </c>
      <c r="Q33" s="37">
        <f>SUM(P33/J33)</f>
        <v>-0.328125</v>
      </c>
      <c r="R33" t="s" s="36">
        <v>486</v>
      </c>
      <c r="S33" s="23"/>
      <c r="T33" s="23"/>
      <c r="U33" s="23"/>
      <c r="V33" s="23"/>
      <c r="W33" s="23"/>
      <c r="X33" s="23"/>
    </row>
    <row r="34" ht="15" customHeight="1">
      <c r="A34" s="30">
        <v>43600</v>
      </c>
      <c r="B34" t="s" s="31">
        <v>53</v>
      </c>
      <c r="C34" s="32">
        <v>1.13</v>
      </c>
      <c r="D34" s="33">
        <v>5</v>
      </c>
      <c r="E34" s="32">
        <v>1.05</v>
      </c>
      <c r="F34" s="33">
        <v>5</v>
      </c>
      <c r="G34" s="32">
        <v>0</v>
      </c>
      <c r="H34" s="33">
        <v>0</v>
      </c>
      <c r="I34" s="32">
        <f>SUM(((C34*D34)+(E34*F34)+(G34*H34))*100)/(F34+H34+D34)</f>
        <v>109</v>
      </c>
      <c r="J34" s="32">
        <f>SUM((C34*D34)+(E34*F34)+(G34*H34))*100</f>
        <v>1090</v>
      </c>
      <c r="K34" s="32">
        <v>1.59</v>
      </c>
      <c r="L34" s="33">
        <v>10</v>
      </c>
      <c r="M34" s="32">
        <v>0</v>
      </c>
      <c r="N34" s="33">
        <v>0</v>
      </c>
      <c r="O34" s="32">
        <f>SUM(((K34*L34)+(M34*N34))*100)</f>
        <v>1590</v>
      </c>
      <c r="P34" s="34">
        <f>SUM(O34-J34)</f>
        <v>500</v>
      </c>
      <c r="Q34" s="35">
        <f>SUM(P34/J34)</f>
        <v>0.458715596330275</v>
      </c>
      <c r="R34" t="s" s="36">
        <v>489</v>
      </c>
      <c r="S34" s="23"/>
      <c r="T34" s="23"/>
      <c r="U34" s="23"/>
      <c r="V34" s="23"/>
      <c r="W34" s="23"/>
      <c r="X34" s="23"/>
    </row>
    <row r="35" ht="15" customHeight="1">
      <c r="A35" s="45">
        <v>43600</v>
      </c>
      <c r="B35" t="s" s="46">
        <v>43</v>
      </c>
      <c r="C35" s="32">
        <v>1.18</v>
      </c>
      <c r="D35" s="33">
        <v>2</v>
      </c>
      <c r="E35" s="32">
        <v>0</v>
      </c>
      <c r="F35" s="33">
        <v>0</v>
      </c>
      <c r="G35" s="32">
        <v>0</v>
      </c>
      <c r="H35" s="33">
        <v>0</v>
      </c>
      <c r="I35" s="32">
        <f>SUM(((C35*D35)+(E35*F35)+(G35*H35))*100)/(F35+H35+D35)</f>
        <v>118</v>
      </c>
      <c r="J35" s="32">
        <f>SUM((C35*D35)+(E35*F35)+(G35*H35))*100</f>
        <v>236</v>
      </c>
      <c r="K35" s="32">
        <v>1.23</v>
      </c>
      <c r="L35" s="33">
        <v>2</v>
      </c>
      <c r="M35" s="32">
        <v>0</v>
      </c>
      <c r="N35" s="33">
        <v>0</v>
      </c>
      <c r="O35" s="32">
        <f>SUM(((K35*L35)+(M35*N35))*100)</f>
        <v>246</v>
      </c>
      <c r="P35" s="34">
        <f>SUM(O35-J35)</f>
        <v>10</v>
      </c>
      <c r="Q35" s="35">
        <f>SUM(P35/J35)</f>
        <v>0.0423728813559322</v>
      </c>
      <c r="R35" t="s" s="36">
        <v>490</v>
      </c>
      <c r="S35" s="23"/>
      <c r="T35" s="23"/>
      <c r="U35" s="23"/>
      <c r="V35" s="23"/>
      <c r="W35" s="23"/>
      <c r="X35" s="23"/>
    </row>
    <row r="36" ht="15" customHeight="1">
      <c r="A36" s="45">
        <v>43601</v>
      </c>
      <c r="B36" t="s" s="31">
        <v>39</v>
      </c>
      <c r="C36" s="32">
        <v>7.05</v>
      </c>
      <c r="D36" s="33">
        <v>1</v>
      </c>
      <c r="E36" s="32">
        <v>0</v>
      </c>
      <c r="F36" s="33">
        <v>0</v>
      </c>
      <c r="G36" s="32">
        <v>0</v>
      </c>
      <c r="H36" s="33">
        <v>0</v>
      </c>
      <c r="I36" s="32">
        <f>SUM(((C36*D36)+(E36*F36)+(G36*H36))*100)/(F36+H36+D36)</f>
        <v>705</v>
      </c>
      <c r="J36" s="32">
        <f>SUM((C36*D36)+(E36*F36)+(G36*H36))*100</f>
        <v>705</v>
      </c>
      <c r="K36" s="32">
        <v>9.050000000000001</v>
      </c>
      <c r="L36" s="33">
        <v>1</v>
      </c>
      <c r="M36" s="32">
        <v>0</v>
      </c>
      <c r="N36" s="33">
        <v>0</v>
      </c>
      <c r="O36" s="32">
        <f>SUM(((K36*L36)+(M36*N36))*100)</f>
        <v>905</v>
      </c>
      <c r="P36" s="34">
        <f>SUM(O36-J36)</f>
        <v>200</v>
      </c>
      <c r="Q36" s="35">
        <f>SUM(P36/J36)</f>
        <v>0.283687943262411</v>
      </c>
      <c r="R36" t="s" s="36">
        <v>491</v>
      </c>
      <c r="S36" s="23"/>
      <c r="T36" s="23"/>
      <c r="U36" s="23"/>
      <c r="V36" s="23"/>
      <c r="W36" s="23"/>
      <c r="X36" s="23"/>
    </row>
    <row r="37" ht="15" customHeight="1">
      <c r="A37" s="45">
        <v>43601</v>
      </c>
      <c r="B37" t="s" s="31">
        <v>39</v>
      </c>
      <c r="C37" s="32">
        <v>5.1</v>
      </c>
      <c r="D37" s="33">
        <v>1</v>
      </c>
      <c r="E37" s="32">
        <v>2.2</v>
      </c>
      <c r="F37" s="33">
        <v>1</v>
      </c>
      <c r="G37" s="32">
        <v>0</v>
      </c>
      <c r="H37" s="33">
        <v>0</v>
      </c>
      <c r="I37" s="32">
        <f>SUM(((C37*D37)+(E37*F37)+(G37*H37))*100)/(F37+H37+D37)</f>
        <v>365</v>
      </c>
      <c r="J37" s="32">
        <f>SUM((C37*D37)+(E37*F37)+(G37*H37))*100</f>
        <v>730</v>
      </c>
      <c r="K37" s="32">
        <v>0.66</v>
      </c>
      <c r="L37" s="33">
        <v>1</v>
      </c>
      <c r="M37" s="32">
        <v>0</v>
      </c>
      <c r="N37" s="33">
        <v>0</v>
      </c>
      <c r="O37" s="32">
        <f>SUM(((K37*L37)+(M37*N37))*100)</f>
        <v>66</v>
      </c>
      <c r="P37" s="34">
        <f>SUM(O37-J37)</f>
        <v>-664</v>
      </c>
      <c r="Q37" s="37">
        <f>SUM(P37/J37)</f>
        <v>-0.90958904109589</v>
      </c>
      <c r="R37" t="s" s="36">
        <v>492</v>
      </c>
      <c r="S37" s="40"/>
      <c r="T37" s="32"/>
      <c r="U37" s="32"/>
      <c r="V37" s="42"/>
      <c r="W37" s="40"/>
      <c r="X37" s="23"/>
    </row>
    <row r="38" ht="15" customHeight="1">
      <c r="A38" s="30">
        <v>43601</v>
      </c>
      <c r="B38" t="s" s="31">
        <v>53</v>
      </c>
      <c r="C38" s="32">
        <v>0.5600000000000001</v>
      </c>
      <c r="D38" s="33">
        <v>5</v>
      </c>
      <c r="E38" s="32">
        <v>0</v>
      </c>
      <c r="F38" s="33">
        <v>0</v>
      </c>
      <c r="G38" s="32">
        <v>0</v>
      </c>
      <c r="H38" s="33">
        <v>0</v>
      </c>
      <c r="I38" s="32">
        <f>SUM(((C38*D38)+(E38*F38)+(G38*H38))*100)/(F38+H38+D38)</f>
        <v>56</v>
      </c>
      <c r="J38" s="32">
        <f>SUM((C38*D38)+(E38*F38)+(G38*H38))*100</f>
        <v>280</v>
      </c>
      <c r="K38" s="32">
        <v>0.46</v>
      </c>
      <c r="L38" s="33">
        <v>1</v>
      </c>
      <c r="M38" s="32">
        <v>0</v>
      </c>
      <c r="N38" s="33">
        <v>0</v>
      </c>
      <c r="O38" s="32">
        <f>SUM(((K38*L38)+(M38*N38))*100)</f>
        <v>46</v>
      </c>
      <c r="P38" s="34">
        <f>SUM(O38-J38)</f>
        <v>-234</v>
      </c>
      <c r="Q38" s="37">
        <f>SUM(P38/J38)</f>
        <v>-0.835714285714286</v>
      </c>
      <c r="R38" t="s" s="36">
        <v>489</v>
      </c>
      <c r="S38" s="40"/>
      <c r="T38" s="32"/>
      <c r="U38" s="32"/>
      <c r="V38" s="42"/>
      <c r="W38" s="40"/>
      <c r="X38" s="23"/>
    </row>
    <row r="39" ht="15" customHeight="1">
      <c r="A39" s="30">
        <v>43602</v>
      </c>
      <c r="B39" t="s" s="31">
        <v>43</v>
      </c>
      <c r="C39" s="32">
        <v>1</v>
      </c>
      <c r="D39" s="33">
        <v>3</v>
      </c>
      <c r="E39" s="32">
        <v>0</v>
      </c>
      <c r="F39" s="33">
        <v>0</v>
      </c>
      <c r="G39" s="32">
        <v>0</v>
      </c>
      <c r="H39" s="33">
        <v>0</v>
      </c>
      <c r="I39" s="32">
        <f>SUM(((C39*D39)+(E39*F39)+(G39*H39))*100)/(F39+H39+D39)</f>
        <v>100</v>
      </c>
      <c r="J39" s="32">
        <f>SUM((C39*D39)+(E39*F39)+(G39*H39))*100</f>
        <v>300</v>
      </c>
      <c r="K39" s="32">
        <v>0.62</v>
      </c>
      <c r="L39" s="33">
        <v>1</v>
      </c>
      <c r="M39" s="32">
        <v>0</v>
      </c>
      <c r="N39" s="33">
        <v>0</v>
      </c>
      <c r="O39" s="32">
        <f>SUM(((K39*L39)+(M39*N39))*100)</f>
        <v>62</v>
      </c>
      <c r="P39" s="34">
        <f>SUM(O39-J39)</f>
        <v>-238</v>
      </c>
      <c r="Q39" s="37">
        <f>SUM(P39/J39)</f>
        <v>-0.793333333333333</v>
      </c>
      <c r="R39" t="s" s="36">
        <v>493</v>
      </c>
      <c r="S39" s="40"/>
      <c r="T39" s="32"/>
      <c r="U39" s="32"/>
      <c r="V39" s="42"/>
      <c r="W39" s="40"/>
      <c r="X39" s="23"/>
    </row>
    <row r="40" ht="15" customHeight="1">
      <c r="A40" s="30">
        <v>43602</v>
      </c>
      <c r="B40" t="s" s="31">
        <v>50</v>
      </c>
      <c r="C40" s="32">
        <v>3.75</v>
      </c>
      <c r="D40" s="33">
        <v>2</v>
      </c>
      <c r="E40" s="32">
        <v>0</v>
      </c>
      <c r="F40" s="33">
        <v>0</v>
      </c>
      <c r="G40" s="32">
        <v>0</v>
      </c>
      <c r="H40" s="33">
        <v>0</v>
      </c>
      <c r="I40" s="32">
        <f>SUM(((C40*D40)+(E40*F40)+(G40*H40))*100)/(F40+H40+D40)</f>
        <v>375</v>
      </c>
      <c r="J40" s="32">
        <f>SUM((C40*D40)+(E40*F40)+(G40*H40))*100</f>
        <v>750</v>
      </c>
      <c r="K40" s="32">
        <v>3</v>
      </c>
      <c r="L40" s="33">
        <v>1</v>
      </c>
      <c r="M40" s="32">
        <v>0</v>
      </c>
      <c r="N40" s="33">
        <v>0</v>
      </c>
      <c r="O40" s="32">
        <f>SUM(((K40*L40)+(M40*N40))*100)</f>
        <v>300</v>
      </c>
      <c r="P40" s="34">
        <f>SUM(O40-J40)</f>
        <v>-450</v>
      </c>
      <c r="Q40" s="37">
        <f>SUM(P40/J40)</f>
        <v>-0.6</v>
      </c>
      <c r="R40" t="s" s="36">
        <v>494</v>
      </c>
      <c r="S40" s="40"/>
      <c r="T40" s="32"/>
      <c r="U40" s="32"/>
      <c r="V40" s="42"/>
      <c r="W40" s="40"/>
      <c r="X40" s="23"/>
    </row>
    <row r="41" ht="15" customHeight="1">
      <c r="A41" s="45">
        <v>43602</v>
      </c>
      <c r="B41" t="s" s="31">
        <v>43</v>
      </c>
      <c r="C41" s="32">
        <v>0.79</v>
      </c>
      <c r="D41" s="33">
        <v>10</v>
      </c>
      <c r="E41" s="32">
        <v>0</v>
      </c>
      <c r="F41" s="33">
        <v>0</v>
      </c>
      <c r="G41" s="32">
        <v>0</v>
      </c>
      <c r="H41" s="33">
        <v>0</v>
      </c>
      <c r="I41" s="32">
        <f>SUM(((C41*D41)+(E41*F41)+(G41*H41))*100)/(F41+H41+D41)</f>
        <v>79</v>
      </c>
      <c r="J41" s="32">
        <f>SUM((C41*D41)+(E41*F41)+(G41*H41))*100</f>
        <v>790</v>
      </c>
      <c r="K41" s="32">
        <v>1.5</v>
      </c>
      <c r="L41" s="33">
        <v>10</v>
      </c>
      <c r="M41" s="32">
        <v>0</v>
      </c>
      <c r="N41" s="33">
        <v>0</v>
      </c>
      <c r="O41" s="32">
        <f>SUM(((K41*L41)+(M41*N41))*100)</f>
        <v>1500</v>
      </c>
      <c r="P41" s="34">
        <f>SUM(O41-J41)</f>
        <v>710</v>
      </c>
      <c r="Q41" s="35">
        <f>SUM(P41/J41)</f>
        <v>0.89873417721519</v>
      </c>
      <c r="R41" t="s" s="36">
        <v>495</v>
      </c>
      <c r="S41" s="40"/>
      <c r="T41" s="32"/>
      <c r="U41" s="32"/>
      <c r="V41" s="42"/>
      <c r="W41" s="40"/>
      <c r="X41" s="23"/>
    </row>
    <row r="42" ht="15" customHeight="1">
      <c r="A42" s="30">
        <v>43602</v>
      </c>
      <c r="B42" t="s" s="31">
        <v>50</v>
      </c>
      <c r="C42" s="32">
        <v>2.79</v>
      </c>
      <c r="D42" s="33">
        <v>3</v>
      </c>
      <c r="E42" s="32">
        <v>0</v>
      </c>
      <c r="F42" s="33">
        <v>0</v>
      </c>
      <c r="G42" s="32">
        <v>0</v>
      </c>
      <c r="H42" s="33">
        <v>0</v>
      </c>
      <c r="I42" s="32">
        <f>SUM(((C42*D42)+(E42*F42)+(G42*H42))*100)/(F42+H42+D42)</f>
        <v>279</v>
      </c>
      <c r="J42" s="32">
        <f>SUM((C42*D42)+(E42*F42)+(G42*H42))*100</f>
        <v>837</v>
      </c>
      <c r="K42" s="32">
        <v>3.75</v>
      </c>
      <c r="L42" s="33">
        <v>3</v>
      </c>
      <c r="M42" s="32">
        <v>0</v>
      </c>
      <c r="N42" s="33">
        <v>0</v>
      </c>
      <c r="O42" s="32">
        <f>SUM(((K42*L42)+(M42*N42))*100)</f>
        <v>1125</v>
      </c>
      <c r="P42" s="34">
        <f>SUM(O42-J42)</f>
        <v>288</v>
      </c>
      <c r="Q42" s="35">
        <f>SUM(P42/J42)</f>
        <v>0.344086021505376</v>
      </c>
      <c r="R42" t="s" s="36">
        <v>494</v>
      </c>
      <c r="S42" s="40"/>
      <c r="T42" s="32"/>
      <c r="U42" s="32"/>
      <c r="V42" s="42"/>
      <c r="W42" s="40"/>
      <c r="X42" s="23"/>
    </row>
    <row r="43" ht="15" customHeight="1">
      <c r="A43" s="30">
        <v>43602</v>
      </c>
      <c r="B43" t="s" s="31">
        <v>43</v>
      </c>
      <c r="C43" s="32">
        <v>0.48</v>
      </c>
      <c r="D43" s="33">
        <v>10</v>
      </c>
      <c r="E43" s="32">
        <v>0</v>
      </c>
      <c r="F43" s="33">
        <v>0</v>
      </c>
      <c r="G43" s="32">
        <v>0</v>
      </c>
      <c r="H43" s="33">
        <v>0</v>
      </c>
      <c r="I43" s="32">
        <f>SUM(((C43*D43)+(E43*F43)+(G43*H43))*100)/(F43+H43+D43)</f>
        <v>48</v>
      </c>
      <c r="J43" s="32">
        <f>SUM((C43*D43)+(E43*F43)+(G43*H43))*100</f>
        <v>480</v>
      </c>
      <c r="K43" s="32">
        <v>0.68</v>
      </c>
      <c r="L43" s="33">
        <v>10</v>
      </c>
      <c r="M43" s="32">
        <v>0</v>
      </c>
      <c r="N43" s="33">
        <v>0</v>
      </c>
      <c r="O43" s="32">
        <f>SUM(((K43*L43)+(M43*N43))*100)</f>
        <v>680</v>
      </c>
      <c r="P43" s="34">
        <f>SUM(O43-J43)</f>
        <v>200</v>
      </c>
      <c r="Q43" s="35">
        <f>SUM(P43/J43)</f>
        <v>0.416666666666667</v>
      </c>
      <c r="R43" t="s" s="36">
        <v>490</v>
      </c>
      <c r="S43" s="40"/>
      <c r="T43" s="32"/>
      <c r="U43" s="32"/>
      <c r="V43" s="42"/>
      <c r="W43" s="40"/>
      <c r="X43" s="23"/>
    </row>
    <row r="44" ht="15" customHeight="1">
      <c r="A44" s="45">
        <v>43605</v>
      </c>
      <c r="B44" t="s" s="31">
        <v>56</v>
      </c>
      <c r="C44" s="32">
        <v>4.25</v>
      </c>
      <c r="D44" s="33">
        <v>2</v>
      </c>
      <c r="E44" s="32">
        <v>0</v>
      </c>
      <c r="F44" s="33">
        <v>0</v>
      </c>
      <c r="G44" s="32">
        <v>0</v>
      </c>
      <c r="H44" s="33">
        <v>0</v>
      </c>
      <c r="I44" s="32">
        <f>SUM(((C44*D44)+(E44*F44)+(G44*H44))*100)/(F44+H44+D44)</f>
        <v>425</v>
      </c>
      <c r="J44" s="32">
        <f>SUM((C44*D44)+(E44*F44)+(G44*H44))*100</f>
        <v>850</v>
      </c>
      <c r="K44" s="32">
        <v>4.5</v>
      </c>
      <c r="L44" s="33">
        <v>2</v>
      </c>
      <c r="M44" s="32">
        <v>0</v>
      </c>
      <c r="N44" s="33">
        <v>0</v>
      </c>
      <c r="O44" s="32">
        <f>SUM(((K44*L44)+(M44*N44))*100)</f>
        <v>900</v>
      </c>
      <c r="P44" s="34">
        <f>SUM(O44-J44)</f>
        <v>50</v>
      </c>
      <c r="Q44" s="35">
        <f>SUM(P44/J44)</f>
        <v>0.0588235294117647</v>
      </c>
      <c r="R44" t="s" s="36">
        <v>496</v>
      </c>
      <c r="S44" s="40"/>
      <c r="T44" s="32"/>
      <c r="U44" s="23"/>
      <c r="V44" s="42"/>
      <c r="W44" s="40"/>
      <c r="X44" s="23"/>
    </row>
    <row r="45" ht="15" customHeight="1">
      <c r="A45" s="30">
        <v>43605</v>
      </c>
      <c r="B45" t="s" s="31">
        <v>43</v>
      </c>
      <c r="C45" s="32">
        <v>0.66</v>
      </c>
      <c r="D45" s="33">
        <v>10</v>
      </c>
      <c r="E45" s="32">
        <v>0</v>
      </c>
      <c r="F45" s="33">
        <v>0</v>
      </c>
      <c r="G45" s="32">
        <v>0</v>
      </c>
      <c r="H45" s="33">
        <v>0</v>
      </c>
      <c r="I45" s="32">
        <f>SUM(((C45*D45)+(E45*F45)+(G45*H45))*100)/(F45+H45+D45)</f>
        <v>66</v>
      </c>
      <c r="J45" s="32">
        <f>SUM((C45*D45)+(E45*F45)+(G45*H45))*100</f>
        <v>660</v>
      </c>
      <c r="K45" s="32">
        <v>0.76</v>
      </c>
      <c r="L45" s="33">
        <v>10</v>
      </c>
      <c r="M45" s="32">
        <v>0</v>
      </c>
      <c r="N45" s="33">
        <v>0</v>
      </c>
      <c r="O45" s="32">
        <f>SUM(((K45*L45)+(M45*N45))*100)</f>
        <v>760</v>
      </c>
      <c r="P45" s="34">
        <f>SUM(O45-J45)</f>
        <v>100</v>
      </c>
      <c r="Q45" s="35">
        <f>SUM(P45/J45)</f>
        <v>0.151515151515152</v>
      </c>
      <c r="R45" t="s" s="36">
        <v>497</v>
      </c>
      <c r="S45" s="40"/>
      <c r="T45" s="32"/>
      <c r="U45" s="32"/>
      <c r="V45" s="42"/>
      <c r="W45" s="40"/>
      <c r="X45" s="23"/>
    </row>
    <row r="46" ht="15" customHeight="1">
      <c r="A46" s="30">
        <v>43606</v>
      </c>
      <c r="B46" t="s" s="31">
        <v>43</v>
      </c>
      <c r="C46" s="32">
        <v>0.64</v>
      </c>
      <c r="D46" s="33">
        <v>4</v>
      </c>
      <c r="E46" s="32">
        <v>0</v>
      </c>
      <c r="F46" s="33">
        <v>0</v>
      </c>
      <c r="G46" s="32">
        <v>0</v>
      </c>
      <c r="H46" s="33">
        <v>0</v>
      </c>
      <c r="I46" s="32">
        <f>SUM(((C46*D46)+(E46*F46)+(G46*H46))*100)/(F46+H46+D46)</f>
        <v>64</v>
      </c>
      <c r="J46" s="32">
        <f>SUM((C46*D46)+(E46*F46)+(G46*H46))*100</f>
        <v>256</v>
      </c>
      <c r="K46" s="32">
        <v>0.15</v>
      </c>
      <c r="L46" s="33">
        <v>4</v>
      </c>
      <c r="M46" s="32">
        <v>0</v>
      </c>
      <c r="N46" s="33">
        <v>0</v>
      </c>
      <c r="O46" s="32">
        <f>SUM(((K46*L46)+(M46*N46))*100)</f>
        <v>60</v>
      </c>
      <c r="P46" s="34">
        <f>SUM(O46-J46)</f>
        <v>-196</v>
      </c>
      <c r="Q46" s="37">
        <f>SUM(P46/J46)</f>
        <v>-0.765625</v>
      </c>
      <c r="R46" t="s" s="36">
        <v>498</v>
      </c>
      <c r="S46" s="23"/>
      <c r="T46" s="23"/>
      <c r="U46" s="23"/>
      <c r="V46" s="23"/>
      <c r="W46" s="23"/>
      <c r="X46" s="23"/>
    </row>
    <row r="47" ht="15" customHeight="1">
      <c r="A47" s="30">
        <v>43607</v>
      </c>
      <c r="B47" t="s" s="31">
        <v>56</v>
      </c>
      <c r="C47" s="32">
        <v>3.6</v>
      </c>
      <c r="D47" s="33">
        <v>2</v>
      </c>
      <c r="E47" s="32">
        <v>0</v>
      </c>
      <c r="F47" s="33">
        <v>0</v>
      </c>
      <c r="G47" s="32">
        <v>0</v>
      </c>
      <c r="H47" s="33">
        <v>0</v>
      </c>
      <c r="I47" s="32">
        <f>SUM(((C47*D47)+(E47*F47)+(G47*H47))*100)/(F47+H47+D47)</f>
        <v>360</v>
      </c>
      <c r="J47" s="32">
        <f>SUM((C47*D47)+(E47*F47)+(G47*H47))*100</f>
        <v>720</v>
      </c>
      <c r="K47" s="32">
        <v>2.95</v>
      </c>
      <c r="L47" s="33">
        <v>2</v>
      </c>
      <c r="M47" s="32">
        <v>0</v>
      </c>
      <c r="N47" s="33">
        <v>0</v>
      </c>
      <c r="O47" s="32">
        <f>SUM(((K47*L47)+(M47*N47))*100)</f>
        <v>590</v>
      </c>
      <c r="P47" s="34">
        <f>SUM(O47-J47)</f>
        <v>-130</v>
      </c>
      <c r="Q47" s="37">
        <f>SUM(P47/J47)</f>
        <v>-0.180555555555556</v>
      </c>
      <c r="R47" t="s" s="36">
        <v>499</v>
      </c>
      <c r="S47" s="23"/>
      <c r="T47" s="23"/>
      <c r="U47" s="23"/>
      <c r="V47" s="23"/>
      <c r="W47" s="23"/>
      <c r="X47" s="23"/>
    </row>
    <row r="48" ht="15" customHeight="1">
      <c r="A48" s="30">
        <v>43607</v>
      </c>
      <c r="B48" t="s" s="31">
        <v>43</v>
      </c>
      <c r="C48" s="32">
        <v>0.59</v>
      </c>
      <c r="D48" s="33">
        <v>10</v>
      </c>
      <c r="E48" s="32">
        <v>0</v>
      </c>
      <c r="F48" s="33">
        <v>0</v>
      </c>
      <c r="G48" s="32">
        <v>0</v>
      </c>
      <c r="H48" s="33">
        <v>0</v>
      </c>
      <c r="I48" s="32">
        <f>SUM(((C48*D48)+(E48*F48)+(G48*H48))*100)/(F48+H48+D48)</f>
        <v>59</v>
      </c>
      <c r="J48" s="32">
        <f>SUM((C48*D48)+(E48*F48)+(G48*H48))*100</f>
        <v>590</v>
      </c>
      <c r="K48" s="32">
        <v>0.7</v>
      </c>
      <c r="L48" s="33">
        <v>10</v>
      </c>
      <c r="M48" s="32">
        <v>0</v>
      </c>
      <c r="N48" s="33">
        <v>0</v>
      </c>
      <c r="O48" s="32">
        <f>SUM(((K48*L48)+(M48*N48))*100)</f>
        <v>700</v>
      </c>
      <c r="P48" s="34">
        <f>SUM(O48-J48)</f>
        <v>110</v>
      </c>
      <c r="Q48" s="35">
        <f>SUM(P48/J48)</f>
        <v>0.186440677966102</v>
      </c>
      <c r="R48" t="s" s="36">
        <v>500</v>
      </c>
      <c r="S48" s="23"/>
      <c r="T48" s="23"/>
      <c r="U48" s="23"/>
      <c r="V48" s="23"/>
      <c r="W48" s="23"/>
      <c r="X48" s="23"/>
    </row>
    <row r="49" ht="15" customHeight="1">
      <c r="A49" s="30">
        <v>43607</v>
      </c>
      <c r="B49" t="s" s="31">
        <v>43</v>
      </c>
      <c r="C49" s="32">
        <v>0.51</v>
      </c>
      <c r="D49" s="33">
        <v>10</v>
      </c>
      <c r="E49" s="32">
        <v>0</v>
      </c>
      <c r="F49" s="33">
        <v>0</v>
      </c>
      <c r="G49" s="32">
        <v>0</v>
      </c>
      <c r="H49" s="33">
        <v>0</v>
      </c>
      <c r="I49" s="32">
        <f>SUM(((C49*D49)+(E49*F49)+(G49*H49))*100)/(F49+H49+D49)</f>
        <v>51</v>
      </c>
      <c r="J49" s="32">
        <f>SUM((C49*D49)+(E49*F49)+(G49*H49))*100</f>
        <v>510</v>
      </c>
      <c r="K49" s="32">
        <v>0.1</v>
      </c>
      <c r="L49" s="33">
        <v>10</v>
      </c>
      <c r="M49" s="32">
        <v>0</v>
      </c>
      <c r="N49" s="33">
        <v>0</v>
      </c>
      <c r="O49" s="32">
        <f>SUM(((K49*L49)+(M49*N49))*100)</f>
        <v>100</v>
      </c>
      <c r="P49" s="34">
        <f>SUM(O49-J49)</f>
        <v>-410</v>
      </c>
      <c r="Q49" s="37">
        <f>SUM(P49/J49)</f>
        <v>-0.803921568627451</v>
      </c>
      <c r="R49" t="s" s="36">
        <v>501</v>
      </c>
      <c r="S49" s="23"/>
      <c r="T49" s="23"/>
      <c r="U49" s="23"/>
      <c r="V49" s="23"/>
      <c r="W49" s="23"/>
      <c r="X49" s="23"/>
    </row>
    <row r="50" ht="15" customHeight="1">
      <c r="A50" s="45">
        <v>43607</v>
      </c>
      <c r="B50" t="s" s="31">
        <v>43</v>
      </c>
      <c r="C50" s="32">
        <v>0.27</v>
      </c>
      <c r="D50" s="33">
        <v>10</v>
      </c>
      <c r="E50" s="32">
        <v>0</v>
      </c>
      <c r="F50" s="33">
        <v>0</v>
      </c>
      <c r="G50" s="32">
        <v>0</v>
      </c>
      <c r="H50" s="33">
        <v>0</v>
      </c>
      <c r="I50" s="32">
        <f>SUM(((C50*D50)+(E50*F50)+(G50*H50))*100)/(F50+H50+D50)</f>
        <v>27</v>
      </c>
      <c r="J50" s="32">
        <f>SUM((C50*D50)+(E50*F50)+(G50*H50))*100</f>
        <v>270</v>
      </c>
      <c r="K50" s="32">
        <v>0.22</v>
      </c>
      <c r="L50" s="33">
        <v>10</v>
      </c>
      <c r="M50" s="32">
        <v>0</v>
      </c>
      <c r="N50" s="33">
        <v>0</v>
      </c>
      <c r="O50" s="32">
        <f>SUM(((K50*L50)+(M50*N50))*100)</f>
        <v>220</v>
      </c>
      <c r="P50" s="34">
        <f>SUM(O50-J50)</f>
        <v>-50</v>
      </c>
      <c r="Q50" s="37">
        <f>SUM(P50/J50)</f>
        <v>-0.185185185185185</v>
      </c>
      <c r="R50" t="s" s="36">
        <v>500</v>
      </c>
      <c r="S50" s="23"/>
      <c r="T50" s="23"/>
      <c r="U50" s="23"/>
      <c r="V50" s="23"/>
      <c r="W50" s="23"/>
      <c r="X50" s="23"/>
    </row>
    <row r="51" ht="15" customHeight="1">
      <c r="A51" s="30">
        <v>43607</v>
      </c>
      <c r="B51" t="s" s="31">
        <v>43</v>
      </c>
      <c r="C51" s="32">
        <v>1.33</v>
      </c>
      <c r="D51" s="33">
        <v>5</v>
      </c>
      <c r="E51" s="32">
        <v>1.09</v>
      </c>
      <c r="F51" s="33">
        <v>5</v>
      </c>
      <c r="G51" s="32">
        <v>0</v>
      </c>
      <c r="H51" s="33">
        <v>0</v>
      </c>
      <c r="I51" s="32">
        <f>SUM(((C51*D51)+(E51*F51)+(G51*H51))*100)/(F51+H51+D51)</f>
        <v>121</v>
      </c>
      <c r="J51" s="32">
        <f>SUM((C51*D51)+(E51*F51)+(G51*H51))*100</f>
        <v>1210</v>
      </c>
      <c r="K51" s="32">
        <v>0.1</v>
      </c>
      <c r="L51" s="33">
        <v>10</v>
      </c>
      <c r="M51" s="32">
        <v>0</v>
      </c>
      <c r="N51" s="33">
        <v>0</v>
      </c>
      <c r="O51" s="32">
        <f>SUM(((K51*L51)+(M51*N51))*100)</f>
        <v>100</v>
      </c>
      <c r="P51" s="34">
        <f>SUM(O51-J51)</f>
        <v>-1110</v>
      </c>
      <c r="Q51" s="37">
        <f>SUM(P51/J51)</f>
        <v>-0.9173553719008261</v>
      </c>
      <c r="R51" t="s" s="36">
        <v>502</v>
      </c>
      <c r="S51" s="23"/>
      <c r="T51" s="23"/>
      <c r="U51" s="23"/>
      <c r="V51" s="23"/>
      <c r="W51" s="23"/>
      <c r="X51" s="23"/>
    </row>
    <row r="52" ht="15" customHeight="1">
      <c r="A52" s="30">
        <v>43609</v>
      </c>
      <c r="B52" t="s" s="31">
        <v>43</v>
      </c>
      <c r="C52" s="32">
        <v>0.72</v>
      </c>
      <c r="D52" s="33">
        <v>10</v>
      </c>
      <c r="E52" s="32">
        <v>0</v>
      </c>
      <c r="F52" s="33">
        <v>0</v>
      </c>
      <c r="G52" s="32">
        <v>0</v>
      </c>
      <c r="H52" s="33">
        <v>0</v>
      </c>
      <c r="I52" s="32">
        <f>SUM(((C52*D52)+(E52*F52)+(G52*H52))*100)/(F52+H52+D52)</f>
        <v>72</v>
      </c>
      <c r="J52" s="32">
        <f>SUM((C52*D52)+(E52*F52)+(G52*H52))*100</f>
        <v>720</v>
      </c>
      <c r="K52" s="32">
        <v>0.92</v>
      </c>
      <c r="L52" s="33">
        <v>10</v>
      </c>
      <c r="M52" s="32">
        <v>0</v>
      </c>
      <c r="N52" s="33">
        <v>0</v>
      </c>
      <c r="O52" s="32">
        <f>SUM(((K52*L52)+(M52*N52))*100)</f>
        <v>920</v>
      </c>
      <c r="P52" s="34">
        <f>SUM(O52-J52)</f>
        <v>200</v>
      </c>
      <c r="Q52" s="37">
        <f>SUM(P52/J52)</f>
        <v>0.277777777777778</v>
      </c>
      <c r="R52" t="s" s="36">
        <v>503</v>
      </c>
      <c r="S52" s="23"/>
      <c r="T52" s="23"/>
      <c r="U52" s="23"/>
      <c r="V52" s="23"/>
      <c r="W52" s="23"/>
      <c r="X52" s="23"/>
    </row>
    <row r="53" ht="15" customHeight="1">
      <c r="A53" s="30">
        <v>43614</v>
      </c>
      <c r="B53" t="s" s="31">
        <v>43</v>
      </c>
      <c r="C53" s="32">
        <v>1</v>
      </c>
      <c r="D53" s="33">
        <v>10</v>
      </c>
      <c r="E53" s="32">
        <v>0</v>
      </c>
      <c r="F53" s="33">
        <v>0</v>
      </c>
      <c r="G53" s="32">
        <v>0</v>
      </c>
      <c r="H53" s="33">
        <v>0</v>
      </c>
      <c r="I53" s="32">
        <f>SUM(((C53*D53)+(E53*F53)+(G53*H53))*100)/(F53+H53+D53)</f>
        <v>100</v>
      </c>
      <c r="J53" s="32">
        <f>SUM((C53*D53)+(E53*F53)+(G53*H53))*100</f>
        <v>1000</v>
      </c>
      <c r="K53" s="32">
        <v>1.3</v>
      </c>
      <c r="L53" s="33">
        <v>10</v>
      </c>
      <c r="M53" s="32">
        <v>0</v>
      </c>
      <c r="N53" s="33">
        <v>0</v>
      </c>
      <c r="O53" s="32">
        <f>SUM(((K53*L53)+(M53*N53))*100)</f>
        <v>1300</v>
      </c>
      <c r="P53" s="34">
        <f>SUM(O53-J53)</f>
        <v>300</v>
      </c>
      <c r="Q53" s="35">
        <f>SUM(P53/J53)</f>
        <v>0.3</v>
      </c>
      <c r="R53" t="s" s="36">
        <v>504</v>
      </c>
      <c r="S53" s="23"/>
      <c r="T53" s="23"/>
      <c r="U53" s="23"/>
      <c r="V53" s="23"/>
      <c r="W53" s="23"/>
      <c r="X53" s="23"/>
    </row>
    <row r="54" ht="15" customHeight="1">
      <c r="A54" s="30"/>
      <c r="B54" s="40"/>
      <c r="C54" s="32"/>
      <c r="D54" s="40"/>
      <c r="E54" s="32"/>
      <c r="F54" s="40"/>
      <c r="G54" s="32"/>
      <c r="H54" s="40"/>
      <c r="I54" s="32"/>
      <c r="J54" s="32"/>
      <c r="K54" s="32"/>
      <c r="L54" s="40"/>
      <c r="M54" s="32"/>
      <c r="N54" s="40"/>
      <c r="O54" s="32"/>
      <c r="P54" s="32"/>
      <c r="Q54" s="49"/>
      <c r="R54" s="40"/>
      <c r="S54" s="23"/>
      <c r="T54" s="23"/>
      <c r="U54" s="23"/>
      <c r="V54" s="23"/>
      <c r="W54" s="23"/>
      <c r="X54" s="23"/>
    </row>
    <row r="55" ht="15" customHeight="1">
      <c r="A55" s="30"/>
      <c r="B55" s="40"/>
      <c r="C55" s="32"/>
      <c r="D55" s="40"/>
      <c r="E55" s="32"/>
      <c r="F55" s="40"/>
      <c r="G55" s="32"/>
      <c r="H55" s="40"/>
      <c r="I55" s="32"/>
      <c r="J55" s="32"/>
      <c r="K55" s="32"/>
      <c r="L55" s="40"/>
      <c r="M55" s="32"/>
      <c r="N55" s="40"/>
      <c r="O55" s="32"/>
      <c r="P55" s="32"/>
      <c r="Q55" s="42"/>
      <c r="R55" s="40"/>
      <c r="S55" s="23"/>
      <c r="T55" s="23"/>
      <c r="U55" s="23"/>
      <c r="V55" s="23"/>
      <c r="W55" s="23"/>
      <c r="X55" s="23"/>
    </row>
    <row r="56" ht="15" customHeight="1">
      <c r="A56" s="30"/>
      <c r="B56" s="40"/>
      <c r="C56" s="32"/>
      <c r="D56" s="40"/>
      <c r="E56" s="32"/>
      <c r="F56" s="40"/>
      <c r="G56" s="32"/>
      <c r="H56" s="40"/>
      <c r="I56" s="32"/>
      <c r="J56" s="32"/>
      <c r="K56" s="32"/>
      <c r="L56" s="40"/>
      <c r="M56" s="32"/>
      <c r="N56" s="40"/>
      <c r="O56" s="32"/>
      <c r="P56" s="32"/>
      <c r="Q56" s="42"/>
      <c r="R56" s="40"/>
      <c r="S56" s="23"/>
      <c r="T56" s="23"/>
      <c r="U56" s="23"/>
      <c r="V56" s="23"/>
      <c r="W56" s="23"/>
      <c r="X56" s="23"/>
    </row>
    <row r="57" ht="15" customHeight="1">
      <c r="A57" s="45"/>
      <c r="B57" s="40"/>
      <c r="C57" s="32"/>
      <c r="D57" s="40"/>
      <c r="E57" s="32"/>
      <c r="F57" s="40"/>
      <c r="G57" s="32"/>
      <c r="H57" s="40"/>
      <c r="I57" s="32"/>
      <c r="J57" s="32"/>
      <c r="K57" s="32"/>
      <c r="L57" s="28"/>
      <c r="M57" s="32"/>
      <c r="N57" s="28"/>
      <c r="O57" s="32"/>
      <c r="P57" s="32"/>
      <c r="Q57" s="42"/>
      <c r="R57" s="45"/>
      <c r="S57" s="23"/>
      <c r="T57" s="23"/>
      <c r="U57" s="23"/>
      <c r="V57" s="23"/>
      <c r="W57" s="23"/>
      <c r="X57" s="23"/>
    </row>
    <row r="58" ht="15" customHeight="1">
      <c r="A58" s="30"/>
      <c r="B58" s="40"/>
      <c r="C58" s="32"/>
      <c r="D58" s="40"/>
      <c r="E58" s="32"/>
      <c r="F58" s="40"/>
      <c r="G58" s="32"/>
      <c r="H58" s="40"/>
      <c r="I58" s="32"/>
      <c r="J58" s="32"/>
      <c r="K58" s="32"/>
      <c r="L58" s="40"/>
      <c r="M58" s="32"/>
      <c r="N58" s="40"/>
      <c r="O58" s="32"/>
      <c r="P58" s="32"/>
      <c r="Q58" s="42"/>
      <c r="R58" s="40"/>
      <c r="S58" s="23"/>
      <c r="T58" s="23"/>
      <c r="U58" s="23"/>
      <c r="V58" s="23"/>
      <c r="W58" s="23"/>
      <c r="X58" s="23"/>
    </row>
    <row r="59" ht="15" customHeight="1">
      <c r="A59" s="30"/>
      <c r="B59" s="40"/>
      <c r="C59" s="32"/>
      <c r="D59" s="40"/>
      <c r="E59" s="32"/>
      <c r="F59" s="40"/>
      <c r="G59" s="32"/>
      <c r="H59" s="40"/>
      <c r="I59" s="32"/>
      <c r="J59" s="32"/>
      <c r="K59" s="32"/>
      <c r="L59" s="40"/>
      <c r="M59" s="32"/>
      <c r="N59" s="40"/>
      <c r="O59" s="32"/>
      <c r="P59" s="32"/>
      <c r="Q59" s="42"/>
      <c r="R59" s="40"/>
      <c r="S59" s="23"/>
      <c r="T59" s="23"/>
      <c r="U59" s="23"/>
      <c r="V59" s="23"/>
      <c r="W59" s="23"/>
      <c r="X59" s="23"/>
    </row>
    <row r="60" ht="15" customHeight="1">
      <c r="A60" s="30"/>
      <c r="B60" s="40"/>
      <c r="C60" s="32"/>
      <c r="D60" s="40"/>
      <c r="E60" s="32"/>
      <c r="F60" s="40"/>
      <c r="G60" s="32"/>
      <c r="H60" s="40"/>
      <c r="I60" s="32"/>
      <c r="J60" s="32"/>
      <c r="K60" s="32"/>
      <c r="L60" s="40"/>
      <c r="M60" s="32"/>
      <c r="N60" s="40"/>
      <c r="O60" s="32"/>
      <c r="P60" s="32"/>
      <c r="Q60" s="42"/>
      <c r="R60" s="40"/>
      <c r="S60" s="23"/>
      <c r="T60" s="23"/>
      <c r="U60" s="23"/>
      <c r="V60" s="23"/>
      <c r="W60" s="23"/>
      <c r="X60" s="23"/>
    </row>
    <row r="61" ht="15" customHeight="1">
      <c r="A61" s="30"/>
      <c r="B61" s="40"/>
      <c r="C61" s="32"/>
      <c r="D61" s="40"/>
      <c r="E61" s="32"/>
      <c r="F61" s="40"/>
      <c r="G61" s="32"/>
      <c r="H61" s="40"/>
      <c r="I61" s="32"/>
      <c r="J61" s="32"/>
      <c r="K61" s="32"/>
      <c r="L61" s="40"/>
      <c r="M61" s="32"/>
      <c r="N61" s="40"/>
      <c r="O61" s="32"/>
      <c r="P61" s="32"/>
      <c r="Q61" s="42"/>
      <c r="R61" s="40"/>
      <c r="S61" s="23"/>
      <c r="T61" s="23"/>
      <c r="U61" s="23"/>
      <c r="V61" s="23"/>
      <c r="W61" s="23"/>
      <c r="X61" s="23"/>
    </row>
    <row r="62" ht="15" customHeight="1">
      <c r="A62" s="30"/>
      <c r="B62" s="40"/>
      <c r="C62" s="32"/>
      <c r="D62" s="40"/>
      <c r="E62" s="32"/>
      <c r="F62" s="40"/>
      <c r="G62" s="32"/>
      <c r="H62" s="40"/>
      <c r="I62" s="32"/>
      <c r="J62" s="32"/>
      <c r="K62" s="32"/>
      <c r="L62" s="40"/>
      <c r="M62" s="32"/>
      <c r="N62" s="40"/>
      <c r="O62" s="32"/>
      <c r="P62" s="32"/>
      <c r="Q62" s="42"/>
      <c r="R62" s="40"/>
      <c r="S62" s="23"/>
      <c r="T62" s="23"/>
      <c r="U62" s="23"/>
      <c r="V62" s="23"/>
      <c r="W62" s="23"/>
      <c r="X62" s="23"/>
    </row>
    <row r="63" ht="15" customHeight="1">
      <c r="A63" s="30"/>
      <c r="B63" s="40"/>
      <c r="C63" s="32"/>
      <c r="D63" s="40"/>
      <c r="E63" s="32"/>
      <c r="F63" s="40"/>
      <c r="G63" s="32"/>
      <c r="H63" s="40"/>
      <c r="I63" s="32"/>
      <c r="J63" s="32"/>
      <c r="K63" s="32"/>
      <c r="L63" s="40"/>
      <c r="M63" s="32"/>
      <c r="N63" s="40"/>
      <c r="O63" s="32"/>
      <c r="P63" s="32"/>
      <c r="Q63" s="42"/>
      <c r="R63" s="40"/>
      <c r="S63" s="23"/>
      <c r="T63" s="23"/>
      <c r="U63" s="23"/>
      <c r="V63" s="23"/>
      <c r="W63" s="23"/>
      <c r="X63" s="23"/>
    </row>
    <row r="64" ht="15" customHeight="1">
      <c r="A64" s="30"/>
      <c r="B64" s="40"/>
      <c r="C64" s="32"/>
      <c r="D64" s="40"/>
      <c r="E64" s="32"/>
      <c r="F64" s="40"/>
      <c r="G64" s="32"/>
      <c r="H64" s="40"/>
      <c r="I64" s="32"/>
      <c r="J64" s="32"/>
      <c r="K64" s="32"/>
      <c r="L64" s="40"/>
      <c r="M64" s="32"/>
      <c r="N64" s="40"/>
      <c r="O64" s="32"/>
      <c r="P64" s="32"/>
      <c r="Q64" s="42"/>
      <c r="R64" s="40"/>
      <c r="S64" s="23"/>
      <c r="T64" s="23"/>
      <c r="U64" s="23"/>
      <c r="V64" s="23"/>
      <c r="W64" s="23"/>
      <c r="X64" s="23"/>
    </row>
    <row r="65" ht="15" customHeight="1">
      <c r="A65" s="30"/>
      <c r="B65" s="40"/>
      <c r="C65" s="32"/>
      <c r="D65" s="40"/>
      <c r="E65" s="32"/>
      <c r="F65" s="40"/>
      <c r="G65" s="32"/>
      <c r="H65" s="40"/>
      <c r="I65" s="32"/>
      <c r="J65" s="32"/>
      <c r="K65" s="32"/>
      <c r="L65" s="40"/>
      <c r="M65" s="32"/>
      <c r="N65" s="40"/>
      <c r="O65" s="32"/>
      <c r="P65" s="32"/>
      <c r="Q65" s="42"/>
      <c r="R65" s="40"/>
      <c r="S65" s="23"/>
      <c r="T65" s="23"/>
      <c r="U65" s="23"/>
      <c r="V65" s="23"/>
      <c r="W65" s="23"/>
      <c r="X65" s="23"/>
    </row>
    <row r="66" ht="15" customHeight="1">
      <c r="A66" s="30"/>
      <c r="B66" s="40"/>
      <c r="C66" s="32"/>
      <c r="D66" s="40"/>
      <c r="E66" s="32"/>
      <c r="F66" s="40"/>
      <c r="G66" s="32"/>
      <c r="H66" s="40"/>
      <c r="I66" s="32"/>
      <c r="J66" s="32"/>
      <c r="K66" s="32"/>
      <c r="L66" s="40"/>
      <c r="M66" s="32"/>
      <c r="N66" s="40"/>
      <c r="O66" s="32"/>
      <c r="P66" s="32"/>
      <c r="Q66" s="42"/>
      <c r="R66" s="40"/>
      <c r="S66" s="23"/>
      <c r="T66" s="23"/>
      <c r="U66" s="23"/>
      <c r="V66" s="23"/>
      <c r="W66" s="23"/>
      <c r="X66" s="23"/>
    </row>
    <row r="67" ht="15" customHeight="1">
      <c r="A67" s="30"/>
      <c r="B67" s="40"/>
      <c r="C67" s="32"/>
      <c r="D67" s="40"/>
      <c r="E67" s="32"/>
      <c r="F67" s="40"/>
      <c r="G67" s="32"/>
      <c r="H67" s="40"/>
      <c r="I67" s="32"/>
      <c r="J67" s="32"/>
      <c r="K67" s="32"/>
      <c r="L67" s="40"/>
      <c r="M67" s="32"/>
      <c r="N67" s="40"/>
      <c r="O67" s="32"/>
      <c r="P67" s="32"/>
      <c r="Q67" s="42"/>
      <c r="R67" s="40"/>
      <c r="S67" s="23"/>
      <c r="T67" s="23"/>
      <c r="U67" s="23"/>
      <c r="V67" s="23"/>
      <c r="W67" s="23"/>
      <c r="X67" s="23"/>
    </row>
    <row r="68" ht="15" customHeight="1">
      <c r="A68" s="45"/>
      <c r="B68" s="28"/>
      <c r="C68" s="32"/>
      <c r="D68" s="28"/>
      <c r="E68" s="32"/>
      <c r="F68" s="28"/>
      <c r="G68" s="32"/>
      <c r="H68" s="28"/>
      <c r="I68" s="32"/>
      <c r="J68" s="32"/>
      <c r="K68" s="32"/>
      <c r="L68" s="28"/>
      <c r="M68" s="32"/>
      <c r="N68" s="28"/>
      <c r="O68" s="32"/>
      <c r="P68" s="32"/>
      <c r="Q68" s="42"/>
      <c r="R68" s="28"/>
      <c r="S68" s="23"/>
      <c r="T68" s="23"/>
      <c r="U68" s="23"/>
      <c r="V68" s="23"/>
      <c r="W68" s="23"/>
      <c r="X68" s="23"/>
    </row>
    <row r="69" ht="15" customHeight="1">
      <c r="A69" s="30"/>
      <c r="B69" s="40"/>
      <c r="C69" s="32"/>
      <c r="D69" s="40"/>
      <c r="E69" s="32"/>
      <c r="F69" s="40"/>
      <c r="G69" s="32"/>
      <c r="H69" s="40"/>
      <c r="I69" s="32"/>
      <c r="J69" s="32"/>
      <c r="K69" s="32"/>
      <c r="L69" s="40"/>
      <c r="M69" s="32"/>
      <c r="N69" s="40"/>
      <c r="O69" s="32"/>
      <c r="P69" s="32"/>
      <c r="Q69" s="42"/>
      <c r="R69" s="40"/>
      <c r="S69" s="23"/>
      <c r="T69" s="23"/>
      <c r="U69" s="23"/>
      <c r="V69" s="23"/>
      <c r="W69" s="23"/>
      <c r="X69" s="23"/>
    </row>
    <row r="70" ht="15" customHeight="1">
      <c r="A70" s="30"/>
      <c r="B70" s="40"/>
      <c r="C70" s="32"/>
      <c r="D70" s="40"/>
      <c r="E70" s="32"/>
      <c r="F70" s="40"/>
      <c r="G70" s="32"/>
      <c r="H70" s="40"/>
      <c r="I70" s="32"/>
      <c r="J70" s="32"/>
      <c r="K70" s="32"/>
      <c r="L70" s="40"/>
      <c r="M70" s="32"/>
      <c r="N70" s="40"/>
      <c r="O70" s="32"/>
      <c r="P70" s="32"/>
      <c r="Q70" s="42"/>
      <c r="R70" s="40"/>
      <c r="S70" s="23"/>
      <c r="T70" s="23"/>
      <c r="U70" s="23"/>
      <c r="V70" s="23"/>
      <c r="W70" s="23"/>
      <c r="X70" s="23"/>
    </row>
    <row r="71" ht="15" customHeight="1">
      <c r="A71" s="30"/>
      <c r="B71" s="40"/>
      <c r="C71" s="32"/>
      <c r="D71" s="40"/>
      <c r="E71" s="32"/>
      <c r="F71" s="40"/>
      <c r="G71" s="32"/>
      <c r="H71" s="40"/>
      <c r="I71" s="32"/>
      <c r="J71" s="32"/>
      <c r="K71" s="32"/>
      <c r="L71" s="40"/>
      <c r="M71" s="32"/>
      <c r="N71" s="40"/>
      <c r="O71" s="32"/>
      <c r="P71" s="32"/>
      <c r="Q71" s="42"/>
      <c r="R71" s="40"/>
      <c r="S71" s="23"/>
      <c r="T71" s="23"/>
      <c r="U71" s="23"/>
      <c r="V71" s="23"/>
      <c r="W71" s="23"/>
      <c r="X71" s="23"/>
    </row>
    <row r="72" ht="15" customHeight="1">
      <c r="A72" s="30"/>
      <c r="B72" s="40"/>
      <c r="C72" s="32"/>
      <c r="D72" s="40"/>
      <c r="E72" s="32"/>
      <c r="F72" s="40"/>
      <c r="G72" s="32"/>
      <c r="H72" s="40"/>
      <c r="I72" s="32"/>
      <c r="J72" s="32"/>
      <c r="K72" s="32"/>
      <c r="L72" s="40"/>
      <c r="M72" s="32"/>
      <c r="N72" s="40"/>
      <c r="O72" s="32"/>
      <c r="P72" s="32"/>
      <c r="Q72" s="42"/>
      <c r="R72" s="40"/>
      <c r="S72" s="23"/>
      <c r="T72" s="23"/>
      <c r="U72" s="23"/>
      <c r="V72" s="23"/>
      <c r="W72" s="23"/>
      <c r="X72" s="23"/>
    </row>
    <row r="73" ht="15" customHeight="1">
      <c r="A73" s="30"/>
      <c r="B73" s="40"/>
      <c r="C73" s="32"/>
      <c r="D73" s="40"/>
      <c r="E73" s="32"/>
      <c r="F73" s="40"/>
      <c r="G73" s="32"/>
      <c r="H73" s="40"/>
      <c r="I73" s="32"/>
      <c r="J73" s="32"/>
      <c r="K73" s="32"/>
      <c r="L73" s="40"/>
      <c r="M73" s="32"/>
      <c r="N73" s="40"/>
      <c r="O73" s="32"/>
      <c r="P73" s="32"/>
      <c r="Q73" s="42"/>
      <c r="R73" s="40"/>
      <c r="S73" s="23"/>
      <c r="T73" s="23"/>
      <c r="U73" s="23"/>
      <c r="V73" s="23"/>
      <c r="W73" s="23"/>
      <c r="X73" s="23"/>
    </row>
    <row r="74" ht="15" customHeight="1">
      <c r="A74" s="30"/>
      <c r="B74" s="40"/>
      <c r="C74" s="32"/>
      <c r="D74" s="40"/>
      <c r="E74" s="32"/>
      <c r="F74" s="40"/>
      <c r="G74" s="32"/>
      <c r="H74" s="40"/>
      <c r="I74" s="32"/>
      <c r="J74" s="32"/>
      <c r="K74" s="32"/>
      <c r="L74" s="40"/>
      <c r="M74" s="32"/>
      <c r="N74" s="40"/>
      <c r="O74" s="32"/>
      <c r="P74" s="32"/>
      <c r="Q74" s="42"/>
      <c r="R74" s="40"/>
      <c r="S74" s="23"/>
      <c r="T74" s="23"/>
      <c r="U74" s="23"/>
      <c r="V74" s="23"/>
      <c r="W74" s="23"/>
      <c r="X74" s="23"/>
    </row>
    <row r="75" ht="15" customHeight="1">
      <c r="A75" s="30"/>
      <c r="B75" s="40"/>
      <c r="C75" s="32"/>
      <c r="D75" s="40"/>
      <c r="E75" s="32"/>
      <c r="F75" s="40"/>
      <c r="G75" s="32"/>
      <c r="H75" s="40"/>
      <c r="I75" s="32"/>
      <c r="J75" s="32"/>
      <c r="K75" s="32"/>
      <c r="L75" s="40"/>
      <c r="M75" s="32"/>
      <c r="N75" s="40"/>
      <c r="O75" s="32"/>
      <c r="P75" s="32"/>
      <c r="Q75" s="42"/>
      <c r="R75" s="40"/>
      <c r="S75" s="23"/>
      <c r="T75" s="23"/>
      <c r="U75" s="23"/>
      <c r="V75" s="23"/>
      <c r="W75" s="23"/>
      <c r="X75" s="23"/>
    </row>
    <row r="76" ht="15" customHeight="1">
      <c r="A76" s="30"/>
      <c r="B76" s="40"/>
      <c r="C76" s="32"/>
      <c r="D76" s="40"/>
      <c r="E76" s="32"/>
      <c r="F76" s="40"/>
      <c r="G76" s="32"/>
      <c r="H76" s="40"/>
      <c r="I76" s="32"/>
      <c r="J76" s="32"/>
      <c r="K76" s="32"/>
      <c r="L76" s="40"/>
      <c r="M76" s="32"/>
      <c r="N76" s="40"/>
      <c r="O76" s="32"/>
      <c r="P76" s="32"/>
      <c r="Q76" s="42"/>
      <c r="R76" s="40"/>
      <c r="S76" s="23"/>
      <c r="T76" s="23"/>
      <c r="U76" s="23"/>
      <c r="V76" s="23"/>
      <c r="W76" s="23"/>
      <c r="X76" s="23"/>
    </row>
    <row r="77" ht="15" customHeight="1">
      <c r="A77" s="30"/>
      <c r="B77" s="40"/>
      <c r="C77" s="32"/>
      <c r="D77" s="40"/>
      <c r="E77" s="32"/>
      <c r="F77" s="40"/>
      <c r="G77" s="32"/>
      <c r="H77" s="40"/>
      <c r="I77" s="32"/>
      <c r="J77" s="32"/>
      <c r="K77" s="32"/>
      <c r="L77" s="40"/>
      <c r="M77" s="32"/>
      <c r="N77" s="40"/>
      <c r="O77" s="32"/>
      <c r="P77" s="32"/>
      <c r="Q77" s="42"/>
      <c r="R77" s="40"/>
      <c r="S77" s="23"/>
      <c r="T77" s="23"/>
      <c r="U77" s="23"/>
      <c r="V77" s="23"/>
      <c r="W77" s="23"/>
      <c r="X77" s="23"/>
    </row>
    <row r="78" ht="15" customHeight="1">
      <c r="A78" s="30"/>
      <c r="B78" s="40"/>
      <c r="C78" s="32"/>
      <c r="D78" s="40"/>
      <c r="E78" s="32"/>
      <c r="F78" s="40"/>
      <c r="G78" s="32"/>
      <c r="H78" s="40"/>
      <c r="I78" s="32"/>
      <c r="J78" s="32"/>
      <c r="K78" s="32"/>
      <c r="L78" s="40"/>
      <c r="M78" s="32"/>
      <c r="N78" s="40"/>
      <c r="O78" s="32"/>
      <c r="P78" s="32"/>
      <c r="Q78" s="42"/>
      <c r="R78" s="40"/>
      <c r="S78" s="23"/>
      <c r="T78" s="23"/>
      <c r="U78" s="23"/>
      <c r="V78" s="23"/>
      <c r="W78" s="23"/>
      <c r="X78" s="23"/>
    </row>
    <row r="79" ht="15" customHeight="1">
      <c r="A79" s="30"/>
      <c r="B79" s="40"/>
      <c r="C79" s="32"/>
      <c r="D79" s="40"/>
      <c r="E79" s="32"/>
      <c r="F79" s="40"/>
      <c r="G79" s="32"/>
      <c r="H79" s="40"/>
      <c r="I79" s="32"/>
      <c r="J79" s="32"/>
      <c r="K79" s="32"/>
      <c r="L79" s="40"/>
      <c r="M79" s="32"/>
      <c r="N79" s="40"/>
      <c r="O79" s="32"/>
      <c r="P79" s="32"/>
      <c r="Q79" s="42"/>
      <c r="R79" s="40"/>
      <c r="S79" s="23"/>
      <c r="T79" s="23"/>
      <c r="U79" s="23"/>
      <c r="V79" s="23"/>
      <c r="W79" s="23"/>
      <c r="X79" s="23"/>
    </row>
    <row r="80" ht="15" customHeight="1">
      <c r="A80" s="30"/>
      <c r="B80" s="40"/>
      <c r="C80" s="32"/>
      <c r="D80" s="40"/>
      <c r="E80" s="32"/>
      <c r="F80" s="40"/>
      <c r="G80" s="32"/>
      <c r="H80" s="40"/>
      <c r="I80" s="32"/>
      <c r="J80" s="32"/>
      <c r="K80" s="32"/>
      <c r="L80" s="40"/>
      <c r="M80" s="32"/>
      <c r="N80" s="40"/>
      <c r="O80" s="32"/>
      <c r="P80" s="32"/>
      <c r="Q80" s="42"/>
      <c r="R80" s="40"/>
      <c r="S80" s="23"/>
      <c r="T80" s="23"/>
      <c r="U80" s="23"/>
      <c r="V80" s="23"/>
      <c r="W80" s="23"/>
      <c r="X80" s="23"/>
    </row>
    <row r="81" ht="15" customHeight="1">
      <c r="A81" s="30"/>
      <c r="B81" s="40"/>
      <c r="C81" s="32"/>
      <c r="D81" s="40"/>
      <c r="E81" s="32"/>
      <c r="F81" s="40"/>
      <c r="G81" s="32"/>
      <c r="H81" s="40"/>
      <c r="I81" s="32"/>
      <c r="J81" s="32"/>
      <c r="K81" s="32"/>
      <c r="L81" s="40"/>
      <c r="M81" s="32"/>
      <c r="N81" s="40"/>
      <c r="O81" s="32"/>
      <c r="P81" s="32"/>
      <c r="Q81" s="42"/>
      <c r="R81" s="40"/>
      <c r="S81" s="23"/>
      <c r="T81" s="23"/>
      <c r="U81" s="23"/>
      <c r="V81" s="23"/>
      <c r="W81" s="23"/>
      <c r="X81" s="23"/>
    </row>
    <row r="82" ht="15" customHeight="1">
      <c r="A82" s="30"/>
      <c r="B82" s="40"/>
      <c r="C82" s="32"/>
      <c r="D82" s="40"/>
      <c r="E82" s="32"/>
      <c r="F82" s="40"/>
      <c r="G82" s="32"/>
      <c r="H82" s="40"/>
      <c r="I82" s="32"/>
      <c r="J82" s="32"/>
      <c r="K82" s="32"/>
      <c r="L82" s="40"/>
      <c r="M82" s="32"/>
      <c r="N82" s="40"/>
      <c r="O82" s="32"/>
      <c r="P82" s="32"/>
      <c r="Q82" s="42"/>
      <c r="R82" s="40"/>
      <c r="S82" s="23"/>
      <c r="T82" s="23"/>
      <c r="U82" s="23"/>
      <c r="V82" s="23"/>
      <c r="W82" s="23"/>
      <c r="X82" s="23"/>
    </row>
    <row r="83" ht="15" customHeight="1">
      <c r="A83" s="30"/>
      <c r="B83" s="40"/>
      <c r="C83" s="32"/>
      <c r="D83" s="40"/>
      <c r="E83" s="32"/>
      <c r="F83" s="40"/>
      <c r="G83" s="32"/>
      <c r="H83" s="40"/>
      <c r="I83" s="32"/>
      <c r="J83" s="32"/>
      <c r="K83" s="32"/>
      <c r="L83" s="40"/>
      <c r="M83" s="32"/>
      <c r="N83" s="40"/>
      <c r="O83" s="32"/>
      <c r="P83" s="32"/>
      <c r="Q83" s="42"/>
      <c r="R83" s="40"/>
      <c r="S83" s="23"/>
      <c r="T83" s="23"/>
      <c r="U83" s="23"/>
      <c r="V83" s="23"/>
      <c r="W83" s="23"/>
      <c r="X83" s="23"/>
    </row>
    <row r="84" ht="15" customHeight="1">
      <c r="A84" s="30"/>
      <c r="B84" s="40"/>
      <c r="C84" s="32"/>
      <c r="D84" s="40"/>
      <c r="E84" s="32"/>
      <c r="F84" s="40"/>
      <c r="G84" s="32"/>
      <c r="H84" s="40"/>
      <c r="I84" s="32"/>
      <c r="J84" s="32"/>
      <c r="K84" s="32"/>
      <c r="L84" s="40"/>
      <c r="M84" s="32"/>
      <c r="N84" s="40"/>
      <c r="O84" s="32"/>
      <c r="P84" s="32"/>
      <c r="Q84" s="42"/>
      <c r="R84" s="30"/>
      <c r="S84" s="23"/>
      <c r="T84" s="23"/>
      <c r="U84" s="23"/>
      <c r="V84" s="23"/>
      <c r="W84" s="23"/>
      <c r="X84" s="23"/>
    </row>
    <row r="85" ht="15" customHeight="1">
      <c r="A85" s="30"/>
      <c r="B85" s="40"/>
      <c r="C85" s="32"/>
      <c r="D85" s="40"/>
      <c r="E85" s="32"/>
      <c r="F85" s="40"/>
      <c r="G85" s="32"/>
      <c r="H85" s="40"/>
      <c r="I85" s="32"/>
      <c r="J85" s="32"/>
      <c r="K85" s="32"/>
      <c r="L85" s="40"/>
      <c r="M85" s="32"/>
      <c r="N85" s="40"/>
      <c r="O85" s="32"/>
      <c r="P85" s="32"/>
      <c r="Q85" s="42"/>
      <c r="R85" s="40"/>
      <c r="S85" s="23"/>
      <c r="T85" s="23"/>
      <c r="U85" s="23"/>
      <c r="V85" s="23"/>
      <c r="W85" s="23"/>
      <c r="X85" s="23"/>
    </row>
    <row r="86" ht="15" customHeight="1">
      <c r="A86" s="30"/>
      <c r="B86" s="40"/>
      <c r="C86" s="32"/>
      <c r="D86" s="40"/>
      <c r="E86" s="32"/>
      <c r="F86" s="40"/>
      <c r="G86" s="32"/>
      <c r="H86" s="40"/>
      <c r="I86" s="32"/>
      <c r="J86" s="32"/>
      <c r="K86" s="32"/>
      <c r="L86" s="40"/>
      <c r="M86" s="32"/>
      <c r="N86" s="40"/>
      <c r="O86" s="32"/>
      <c r="P86" s="32"/>
      <c r="Q86" s="42"/>
      <c r="R86" s="40"/>
      <c r="S86" s="23"/>
      <c r="T86" s="23"/>
      <c r="U86" s="23"/>
      <c r="V86" s="23"/>
      <c r="W86" s="23"/>
      <c r="X86" s="23"/>
    </row>
    <row r="87" ht="15" customHeight="1">
      <c r="A87" s="30"/>
      <c r="B87" s="40"/>
      <c r="C87" s="32"/>
      <c r="D87" s="40"/>
      <c r="E87" s="32"/>
      <c r="F87" s="40"/>
      <c r="G87" s="32"/>
      <c r="H87" s="40"/>
      <c r="I87" s="32"/>
      <c r="J87" s="32"/>
      <c r="K87" s="32"/>
      <c r="L87" s="40"/>
      <c r="M87" s="32"/>
      <c r="N87" s="40"/>
      <c r="O87" s="32"/>
      <c r="P87" s="32"/>
      <c r="Q87" s="42"/>
      <c r="R87" s="40"/>
      <c r="S87" s="23"/>
      <c r="T87" s="23"/>
      <c r="U87" s="23"/>
      <c r="V87" s="23"/>
      <c r="W87" s="23"/>
      <c r="X87" s="23"/>
    </row>
    <row r="88" ht="15" customHeight="1">
      <c r="A88" s="30"/>
      <c r="B88" s="40"/>
      <c r="C88" s="32"/>
      <c r="D88" s="40"/>
      <c r="E88" s="32"/>
      <c r="F88" s="40"/>
      <c r="G88" s="32"/>
      <c r="H88" s="40"/>
      <c r="I88" s="32"/>
      <c r="J88" s="32"/>
      <c r="K88" s="32"/>
      <c r="L88" s="40"/>
      <c r="M88" s="32"/>
      <c r="N88" s="40"/>
      <c r="O88" s="32"/>
      <c r="P88" s="32"/>
      <c r="Q88" s="42"/>
      <c r="R88" s="40"/>
      <c r="S88" s="23"/>
      <c r="T88" s="23"/>
      <c r="U88" s="23"/>
      <c r="V88" s="23"/>
      <c r="W88" s="23"/>
      <c r="X88" s="23"/>
    </row>
    <row r="89" ht="15" customHeight="1">
      <c r="A89" s="30"/>
      <c r="B89" s="40"/>
      <c r="C89" s="32"/>
      <c r="D89" s="40"/>
      <c r="E89" s="32"/>
      <c r="F89" s="40"/>
      <c r="G89" s="32"/>
      <c r="H89" s="40"/>
      <c r="I89" s="32"/>
      <c r="J89" s="32"/>
      <c r="K89" s="32"/>
      <c r="L89" s="40"/>
      <c r="M89" s="32"/>
      <c r="N89" s="40"/>
      <c r="O89" s="32"/>
      <c r="P89" s="32"/>
      <c r="Q89" s="42"/>
      <c r="R89" s="30"/>
      <c r="S89" s="23"/>
      <c r="T89" s="23"/>
      <c r="U89" s="23"/>
      <c r="V89" s="23"/>
      <c r="W89" s="23"/>
      <c r="X89" s="23"/>
    </row>
    <row r="90" ht="15" customHeight="1">
      <c r="A90" s="30"/>
      <c r="B90" s="40"/>
      <c r="C90" s="32"/>
      <c r="D90" s="40"/>
      <c r="E90" s="32"/>
      <c r="F90" s="40"/>
      <c r="G90" s="32"/>
      <c r="H90" s="40"/>
      <c r="I90" s="32"/>
      <c r="J90" s="32"/>
      <c r="K90" s="32"/>
      <c r="L90" s="40"/>
      <c r="M90" s="32"/>
      <c r="N90" s="40"/>
      <c r="O90" s="32"/>
      <c r="P90" s="32"/>
      <c r="Q90" s="42"/>
      <c r="R90" s="30"/>
      <c r="S90" s="23"/>
      <c r="T90" s="23"/>
      <c r="U90" s="23"/>
      <c r="V90" s="23"/>
      <c r="W90" s="23"/>
      <c r="X90" s="23"/>
    </row>
    <row r="91" ht="15" customHeight="1">
      <c r="A91" s="30"/>
      <c r="B91" s="40"/>
      <c r="C91" s="32"/>
      <c r="D91" s="40"/>
      <c r="E91" s="32"/>
      <c r="F91" s="40"/>
      <c r="G91" s="32"/>
      <c r="H91" s="40"/>
      <c r="I91" s="32"/>
      <c r="J91" s="32"/>
      <c r="K91" s="32"/>
      <c r="L91" s="40"/>
      <c r="M91" s="32"/>
      <c r="N91" s="40"/>
      <c r="O91" s="32"/>
      <c r="P91" s="32"/>
      <c r="Q91" s="42"/>
      <c r="R91" s="30"/>
      <c r="S91" s="23"/>
      <c r="T91" s="23"/>
      <c r="U91" s="23"/>
      <c r="V91" s="23"/>
      <c r="W91" s="23"/>
      <c r="X91" s="23"/>
    </row>
    <row r="92" ht="15" customHeight="1">
      <c r="A92" s="30"/>
      <c r="B92" s="40"/>
      <c r="C92" s="32"/>
      <c r="D92" s="40"/>
      <c r="E92" s="32"/>
      <c r="F92" s="40"/>
      <c r="G92" s="32"/>
      <c r="H92" s="40"/>
      <c r="I92" s="32"/>
      <c r="J92" s="32"/>
      <c r="K92" s="32"/>
      <c r="L92" s="40"/>
      <c r="M92" s="32"/>
      <c r="N92" s="40"/>
      <c r="O92" s="32"/>
      <c r="P92" s="32"/>
      <c r="Q92" s="42"/>
      <c r="R92" s="30"/>
      <c r="S92" s="23"/>
      <c r="T92" s="23"/>
      <c r="U92" s="23"/>
      <c r="V92" s="23"/>
      <c r="W92" s="23"/>
      <c r="X92" s="23"/>
    </row>
    <row r="93" ht="15" customHeight="1">
      <c r="A93" s="30"/>
      <c r="B93" s="40"/>
      <c r="C93" s="32"/>
      <c r="D93" s="40"/>
      <c r="E93" s="32"/>
      <c r="F93" s="40"/>
      <c r="G93" s="32"/>
      <c r="H93" s="40"/>
      <c r="I93" s="32"/>
      <c r="J93" s="32"/>
      <c r="K93" s="32"/>
      <c r="L93" s="40"/>
      <c r="M93" s="32"/>
      <c r="N93" s="40"/>
      <c r="O93" s="32"/>
      <c r="P93" s="32"/>
      <c r="Q93" s="42"/>
      <c r="R93" s="30"/>
      <c r="S93" s="23"/>
      <c r="T93" s="23"/>
      <c r="U93" s="23"/>
      <c r="V93" s="23"/>
      <c r="W93" s="23"/>
      <c r="X93" s="23"/>
    </row>
    <row r="94" ht="15" customHeight="1">
      <c r="A94" s="30"/>
      <c r="B94" s="40"/>
      <c r="C94" s="32"/>
      <c r="D94" s="40"/>
      <c r="E94" s="32"/>
      <c r="F94" s="40"/>
      <c r="G94" s="32"/>
      <c r="H94" s="40"/>
      <c r="I94" s="32"/>
      <c r="J94" s="32"/>
      <c r="K94" s="32"/>
      <c r="L94" s="40"/>
      <c r="M94" s="32"/>
      <c r="N94" s="40"/>
      <c r="O94" s="32"/>
      <c r="P94" s="32"/>
      <c r="Q94" s="42"/>
      <c r="R94" s="40"/>
      <c r="S94" s="23"/>
      <c r="T94" s="23"/>
      <c r="U94" s="23"/>
      <c r="V94" s="23"/>
      <c r="W94" s="23"/>
      <c r="X94" s="23"/>
    </row>
    <row r="95" ht="15" customHeight="1">
      <c r="A95" s="30"/>
      <c r="B95" s="40"/>
      <c r="C95" s="32"/>
      <c r="D95" s="40"/>
      <c r="E95" s="32"/>
      <c r="F95" s="40"/>
      <c r="G95" s="32"/>
      <c r="H95" s="40"/>
      <c r="I95" s="32"/>
      <c r="J95" s="32"/>
      <c r="K95" s="32"/>
      <c r="L95" s="40"/>
      <c r="M95" s="32"/>
      <c r="N95" s="40"/>
      <c r="O95" s="32"/>
      <c r="P95" s="32"/>
      <c r="Q95" s="42"/>
      <c r="R95" s="40"/>
      <c r="S95" s="23"/>
      <c r="T95" s="23"/>
      <c r="U95" s="23"/>
      <c r="V95" s="23"/>
      <c r="W95" s="23"/>
      <c r="X95" s="23"/>
    </row>
    <row r="96" ht="15" customHeight="1">
      <c r="A96" s="30"/>
      <c r="B96" s="40"/>
      <c r="C96" s="32"/>
      <c r="D96" s="40"/>
      <c r="E96" s="32"/>
      <c r="F96" s="40"/>
      <c r="G96" s="32"/>
      <c r="H96" s="40"/>
      <c r="I96" s="32"/>
      <c r="J96" s="32"/>
      <c r="K96" s="32"/>
      <c r="L96" s="40"/>
      <c r="M96" s="32"/>
      <c r="N96" s="40"/>
      <c r="O96" s="32"/>
      <c r="P96" s="32"/>
      <c r="Q96" s="42"/>
      <c r="R96" s="40"/>
      <c r="S96" s="23"/>
      <c r="T96" s="23"/>
      <c r="U96" s="23"/>
      <c r="V96" s="23"/>
      <c r="W96" s="23"/>
      <c r="X96" s="23"/>
    </row>
    <row r="97" ht="15" customHeight="1">
      <c r="A97" s="45"/>
      <c r="B97" s="40"/>
      <c r="C97" s="32"/>
      <c r="D97" s="40"/>
      <c r="E97" s="32"/>
      <c r="F97" s="40"/>
      <c r="G97" s="32"/>
      <c r="H97" s="40"/>
      <c r="I97" s="32"/>
      <c r="J97" s="32"/>
      <c r="K97" s="32"/>
      <c r="L97" s="40"/>
      <c r="M97" s="32"/>
      <c r="N97" s="40"/>
      <c r="O97" s="32"/>
      <c r="P97" s="32"/>
      <c r="Q97" s="42"/>
      <c r="R97" s="40"/>
      <c r="S97" s="23"/>
      <c r="T97" s="23"/>
      <c r="U97" s="23"/>
      <c r="V97" s="23"/>
      <c r="W97" s="23"/>
      <c r="X97" s="23"/>
    </row>
    <row r="98" ht="15" customHeight="1">
      <c r="A98" s="30"/>
      <c r="B98" s="40"/>
      <c r="C98" s="32"/>
      <c r="D98" s="40"/>
      <c r="E98" s="32"/>
      <c r="F98" s="40"/>
      <c r="G98" s="32"/>
      <c r="H98" s="40"/>
      <c r="I98" s="32"/>
      <c r="J98" s="32"/>
      <c r="K98" s="32"/>
      <c r="L98" s="40"/>
      <c r="M98" s="32"/>
      <c r="N98" s="40"/>
      <c r="O98" s="32"/>
      <c r="P98" s="32"/>
      <c r="Q98" s="42"/>
      <c r="R98" s="40"/>
      <c r="S98" s="23"/>
      <c r="T98" s="23"/>
      <c r="U98" s="23"/>
      <c r="V98" s="23"/>
      <c r="W98" s="23"/>
      <c r="X98" s="23"/>
    </row>
    <row r="99" ht="15" customHeight="1">
      <c r="A99" s="30"/>
      <c r="B99" s="40"/>
      <c r="C99" s="32"/>
      <c r="D99" s="40"/>
      <c r="E99" s="32"/>
      <c r="F99" s="40"/>
      <c r="G99" s="32"/>
      <c r="H99" s="40"/>
      <c r="I99" s="32"/>
      <c r="J99" s="32"/>
      <c r="K99" s="32"/>
      <c r="L99" s="40"/>
      <c r="M99" s="32"/>
      <c r="N99" s="40"/>
      <c r="O99" s="32"/>
      <c r="P99" s="32"/>
      <c r="Q99" s="42"/>
      <c r="R99" s="40"/>
      <c r="S99" s="23"/>
      <c r="T99" s="23"/>
      <c r="U99" s="23"/>
      <c r="V99" s="23"/>
      <c r="W99" s="23"/>
      <c r="X99" s="23"/>
    </row>
    <row r="100" ht="15" customHeight="1">
      <c r="A100" s="30"/>
      <c r="B100" s="40"/>
      <c r="C100" s="32"/>
      <c r="D100" s="40"/>
      <c r="E100" s="32"/>
      <c r="F100" s="40"/>
      <c r="G100" s="32"/>
      <c r="H100" s="40"/>
      <c r="I100" s="32"/>
      <c r="J100" s="32"/>
      <c r="K100" s="32"/>
      <c r="L100" s="40"/>
      <c r="M100" s="32"/>
      <c r="N100" s="40"/>
      <c r="O100" s="32"/>
      <c r="P100" s="32"/>
      <c r="Q100" s="42"/>
      <c r="R100" s="40"/>
      <c r="S100" s="23"/>
      <c r="T100" s="23"/>
      <c r="U100" s="23"/>
      <c r="V100" s="23"/>
      <c r="W100" s="23"/>
      <c r="X100" s="23"/>
    </row>
    <row r="101" ht="15" customHeight="1">
      <c r="A101" s="30"/>
      <c r="B101" s="40"/>
      <c r="C101" s="32"/>
      <c r="D101" s="40"/>
      <c r="E101" s="32"/>
      <c r="F101" s="40"/>
      <c r="G101" s="32"/>
      <c r="H101" s="40"/>
      <c r="I101" s="32"/>
      <c r="J101" s="32"/>
      <c r="K101" s="32"/>
      <c r="L101" s="40"/>
      <c r="M101" s="32"/>
      <c r="N101" s="40"/>
      <c r="O101" s="32"/>
      <c r="P101" s="32"/>
      <c r="Q101" s="42"/>
      <c r="R101" s="40"/>
      <c r="S101" s="23"/>
      <c r="T101" s="23"/>
      <c r="U101" s="23"/>
      <c r="V101" s="23"/>
      <c r="W101" s="23"/>
      <c r="X101" s="23"/>
    </row>
    <row r="102" ht="15" customHeight="1">
      <c r="A102" s="30"/>
      <c r="B102" s="40"/>
      <c r="C102" s="32"/>
      <c r="D102" s="40"/>
      <c r="E102" s="32"/>
      <c r="F102" s="40"/>
      <c r="G102" s="32"/>
      <c r="H102" s="40"/>
      <c r="I102" s="32"/>
      <c r="J102" s="32"/>
      <c r="K102" s="32"/>
      <c r="L102" s="40"/>
      <c r="M102" s="32"/>
      <c r="N102" s="40"/>
      <c r="O102" s="32"/>
      <c r="P102" s="32"/>
      <c r="Q102" s="42"/>
      <c r="R102" s="40"/>
      <c r="S102" s="23"/>
      <c r="T102" s="23"/>
      <c r="U102" s="23"/>
      <c r="V102" s="23"/>
      <c r="W102" s="23"/>
      <c r="X102" s="23"/>
    </row>
    <row r="103" ht="15" customHeight="1">
      <c r="A103" s="45"/>
      <c r="B103" s="40"/>
      <c r="C103" s="32"/>
      <c r="D103" s="40"/>
      <c r="E103" s="32"/>
      <c r="F103" s="40"/>
      <c r="G103" s="32"/>
      <c r="H103" s="40"/>
      <c r="I103" s="32"/>
      <c r="J103" s="32"/>
      <c r="K103" s="32"/>
      <c r="L103" s="40"/>
      <c r="M103" s="32"/>
      <c r="N103" s="40"/>
      <c r="O103" s="32"/>
      <c r="P103" s="32"/>
      <c r="Q103" s="42"/>
      <c r="R103" s="40"/>
      <c r="S103" s="23"/>
      <c r="T103" s="23"/>
      <c r="U103" s="23"/>
      <c r="V103" s="23"/>
      <c r="W103" s="23"/>
      <c r="X103" s="23"/>
    </row>
    <row r="104" ht="15" customHeight="1">
      <c r="A104" s="45"/>
      <c r="B104" s="40"/>
      <c r="C104" s="32"/>
      <c r="D104" s="40"/>
      <c r="E104" s="32"/>
      <c r="F104" s="40"/>
      <c r="G104" s="32"/>
      <c r="H104" s="40"/>
      <c r="I104" s="32"/>
      <c r="J104" s="32"/>
      <c r="K104" s="32"/>
      <c r="L104" s="40"/>
      <c r="M104" s="32"/>
      <c r="N104" s="40"/>
      <c r="O104" s="32"/>
      <c r="P104" s="32"/>
      <c r="Q104" s="42"/>
      <c r="R104" s="40"/>
      <c r="S104" s="23"/>
      <c r="T104" s="23"/>
      <c r="U104" s="23"/>
      <c r="V104" s="23"/>
      <c r="W104" s="23"/>
      <c r="X104" s="23"/>
    </row>
    <row r="105" ht="15" customHeight="1">
      <c r="A105" s="45"/>
      <c r="B105" s="40"/>
      <c r="C105" s="32"/>
      <c r="D105" s="40"/>
      <c r="E105" s="32"/>
      <c r="F105" s="40"/>
      <c r="G105" s="32"/>
      <c r="H105" s="40"/>
      <c r="I105" s="32"/>
      <c r="J105" s="32"/>
      <c r="K105" s="32"/>
      <c r="L105" s="40"/>
      <c r="M105" s="32"/>
      <c r="N105" s="40"/>
      <c r="O105" s="32"/>
      <c r="P105" s="32"/>
      <c r="Q105" s="42"/>
      <c r="R105" s="40"/>
      <c r="S105" s="23"/>
      <c r="T105" s="23"/>
      <c r="U105" s="23"/>
      <c r="V105" s="23"/>
      <c r="W105" s="23"/>
      <c r="X105" s="23"/>
    </row>
    <row r="106" ht="15" customHeight="1">
      <c r="A106" s="45"/>
      <c r="B106" s="40"/>
      <c r="C106" s="32"/>
      <c r="D106" s="40"/>
      <c r="E106" s="32"/>
      <c r="F106" s="40"/>
      <c r="G106" s="32"/>
      <c r="H106" s="40"/>
      <c r="I106" s="32"/>
      <c r="J106" s="32"/>
      <c r="K106" s="32"/>
      <c r="L106" s="40"/>
      <c r="M106" s="32"/>
      <c r="N106" s="40"/>
      <c r="O106" s="32"/>
      <c r="P106" s="26"/>
      <c r="Q106" s="42"/>
      <c r="R106" s="40"/>
      <c r="S106" s="23"/>
      <c r="T106" s="23"/>
      <c r="U106" s="23"/>
      <c r="V106" s="23"/>
      <c r="W106" s="23"/>
      <c r="X106" s="23"/>
    </row>
    <row r="107" ht="15" customHeight="1">
      <c r="A107" s="45"/>
      <c r="B107" s="28"/>
      <c r="C107" s="32"/>
      <c r="D107" s="28"/>
      <c r="E107" s="32"/>
      <c r="F107" s="28"/>
      <c r="G107" s="32"/>
      <c r="H107" s="28"/>
      <c r="I107" s="32"/>
      <c r="J107" s="32"/>
      <c r="K107" s="32"/>
      <c r="L107" s="28"/>
      <c r="M107" s="32"/>
      <c r="N107" s="28"/>
      <c r="O107" s="32"/>
      <c r="P107" s="26"/>
      <c r="Q107" s="42"/>
      <c r="R107" s="28"/>
      <c r="S107" s="23"/>
      <c r="T107" s="23"/>
      <c r="U107" s="23"/>
      <c r="V107" s="23"/>
      <c r="W107" s="23"/>
      <c r="X107" s="23"/>
    </row>
    <row r="108" ht="15" customHeight="1">
      <c r="A108" s="45"/>
      <c r="B108" s="28"/>
      <c r="C108" s="32"/>
      <c r="D108" s="28"/>
      <c r="E108" s="32"/>
      <c r="F108" s="28"/>
      <c r="G108" s="32"/>
      <c r="H108" s="28"/>
      <c r="I108" s="32"/>
      <c r="J108" s="32"/>
      <c r="K108" s="32"/>
      <c r="L108" s="28"/>
      <c r="M108" s="32"/>
      <c r="N108" s="28"/>
      <c r="O108" s="32"/>
      <c r="P108" s="26"/>
      <c r="Q108" s="42"/>
      <c r="R108" s="28"/>
      <c r="S108" s="23"/>
      <c r="T108" s="23"/>
      <c r="U108" s="23"/>
      <c r="V108" s="23"/>
      <c r="W108" s="23"/>
      <c r="X108" s="23"/>
    </row>
    <row r="109" ht="15" customHeight="1">
      <c r="A109" s="45"/>
      <c r="B109" s="28"/>
      <c r="C109" s="32"/>
      <c r="D109" s="28"/>
      <c r="E109" s="32"/>
      <c r="F109" s="28"/>
      <c r="G109" s="32"/>
      <c r="H109" s="28"/>
      <c r="I109" s="32"/>
      <c r="J109" s="32"/>
      <c r="K109" s="32"/>
      <c r="L109" s="28"/>
      <c r="M109" s="32"/>
      <c r="N109" s="28"/>
      <c r="O109" s="32"/>
      <c r="P109" s="26"/>
      <c r="Q109" s="42"/>
      <c r="R109" s="28"/>
      <c r="S109" s="23"/>
      <c r="T109" s="23"/>
      <c r="U109" s="23"/>
      <c r="V109" s="23"/>
      <c r="W109" s="23"/>
      <c r="X109" s="23"/>
    </row>
    <row r="110" ht="15" customHeight="1">
      <c r="A110" s="30"/>
      <c r="B110" s="40"/>
      <c r="C110" s="32"/>
      <c r="D110" s="40"/>
      <c r="E110" s="32"/>
      <c r="F110" s="40"/>
      <c r="G110" s="32"/>
      <c r="H110" s="40"/>
      <c r="I110" s="32"/>
      <c r="J110" s="32"/>
      <c r="K110" s="32"/>
      <c r="L110" s="40"/>
      <c r="M110" s="32"/>
      <c r="N110" s="40"/>
      <c r="O110" s="32"/>
      <c r="P110" s="32"/>
      <c r="Q110" s="42"/>
      <c r="R110" s="40"/>
      <c r="S110" s="23"/>
      <c r="T110" s="23"/>
      <c r="U110" s="23"/>
      <c r="V110" s="23"/>
      <c r="W110" s="23"/>
      <c r="X110" s="23"/>
    </row>
    <row r="111" ht="15" customHeight="1">
      <c r="A111" s="30"/>
      <c r="B111" s="40"/>
      <c r="C111" s="32"/>
      <c r="D111" s="40"/>
      <c r="E111" s="32"/>
      <c r="F111" s="40"/>
      <c r="G111" s="32"/>
      <c r="H111" s="40"/>
      <c r="I111" s="32"/>
      <c r="J111" s="32"/>
      <c r="K111" s="32"/>
      <c r="L111" s="40"/>
      <c r="M111" s="32"/>
      <c r="N111" s="40"/>
      <c r="O111" s="32"/>
      <c r="P111" s="32"/>
      <c r="Q111" s="42"/>
      <c r="R111" s="40"/>
      <c r="S111" s="23"/>
      <c r="T111" s="23"/>
      <c r="U111" s="23"/>
      <c r="V111" s="23"/>
      <c r="W111" s="23"/>
      <c r="X111" s="23"/>
    </row>
    <row r="112" ht="15" customHeight="1">
      <c r="A112" s="30"/>
      <c r="B112" s="40"/>
      <c r="C112" s="32"/>
      <c r="D112" s="40"/>
      <c r="E112" s="32"/>
      <c r="F112" s="40"/>
      <c r="G112" s="32"/>
      <c r="H112" s="40"/>
      <c r="I112" s="32"/>
      <c r="J112" s="32"/>
      <c r="K112" s="32"/>
      <c r="L112" s="40"/>
      <c r="M112" s="32"/>
      <c r="N112" s="40"/>
      <c r="O112" s="32"/>
      <c r="P112" s="32"/>
      <c r="Q112" s="42"/>
      <c r="R112" s="40"/>
      <c r="S112" s="23"/>
      <c r="T112" s="23"/>
      <c r="U112" s="23"/>
      <c r="V112" s="23"/>
      <c r="W112" s="23"/>
      <c r="X112" s="23"/>
    </row>
    <row r="113" ht="15" customHeight="1">
      <c r="A113" s="30"/>
      <c r="B113" s="40"/>
      <c r="C113" s="32"/>
      <c r="D113" s="40"/>
      <c r="E113" s="32"/>
      <c r="F113" s="40"/>
      <c r="G113" s="32"/>
      <c r="H113" s="40"/>
      <c r="I113" s="32"/>
      <c r="J113" s="32"/>
      <c r="K113" s="32"/>
      <c r="L113" s="40"/>
      <c r="M113" s="32"/>
      <c r="N113" s="40"/>
      <c r="O113" s="32"/>
      <c r="P113" s="23"/>
      <c r="Q113" s="42"/>
      <c r="R113" s="40"/>
      <c r="S113" s="23"/>
      <c r="T113" s="23"/>
      <c r="U113" s="23"/>
      <c r="V113" s="23"/>
      <c r="W113" s="23"/>
      <c r="X113" s="23"/>
    </row>
    <row r="114" ht="15" customHeight="1">
      <c r="A114" s="30"/>
      <c r="B114" s="40"/>
      <c r="C114" s="32"/>
      <c r="D114" s="40"/>
      <c r="E114" s="32"/>
      <c r="F114" s="40"/>
      <c r="G114" s="32"/>
      <c r="H114" s="40"/>
      <c r="I114" s="32"/>
      <c r="J114" s="32"/>
      <c r="K114" s="32"/>
      <c r="L114" s="40"/>
      <c r="M114" s="32"/>
      <c r="N114" s="40"/>
      <c r="O114" s="32"/>
      <c r="P114" s="32"/>
      <c r="Q114" s="42"/>
      <c r="R114" s="40"/>
      <c r="S114" s="23"/>
      <c r="T114" s="23"/>
      <c r="U114" s="23"/>
      <c r="V114" s="23"/>
      <c r="W114" s="23"/>
      <c r="X114" s="23"/>
    </row>
    <row r="115" ht="15" customHeight="1">
      <c r="A115" s="30"/>
      <c r="B115" s="40"/>
      <c r="C115" s="32"/>
      <c r="D115" s="40"/>
      <c r="E115" s="32"/>
      <c r="F115" s="40"/>
      <c r="G115" s="32"/>
      <c r="H115" s="40"/>
      <c r="I115" s="32"/>
      <c r="J115" s="32"/>
      <c r="K115" s="32"/>
      <c r="L115" s="40"/>
      <c r="M115" s="32"/>
      <c r="N115" s="40"/>
      <c r="O115" s="32"/>
      <c r="P115" s="32"/>
      <c r="Q115" s="42"/>
      <c r="R115" s="40"/>
      <c r="S115" s="23"/>
      <c r="T115" s="23"/>
      <c r="U115" s="23"/>
      <c r="V115" s="23"/>
      <c r="W115" s="23"/>
      <c r="X115" s="23"/>
    </row>
    <row r="116" ht="15" customHeight="1">
      <c r="A116" s="30"/>
      <c r="B116" s="40"/>
      <c r="C116" s="32"/>
      <c r="D116" s="40"/>
      <c r="E116" s="32"/>
      <c r="F116" s="40"/>
      <c r="G116" s="32"/>
      <c r="H116" s="40"/>
      <c r="I116" s="32"/>
      <c r="J116" s="32"/>
      <c r="K116" s="32"/>
      <c r="L116" s="40"/>
      <c r="M116" s="32"/>
      <c r="N116" s="40"/>
      <c r="O116" s="32"/>
      <c r="P116" s="32"/>
      <c r="Q116" s="42"/>
      <c r="R116" s="40"/>
      <c r="S116" s="23"/>
      <c r="T116" s="23"/>
      <c r="U116" s="23"/>
      <c r="V116" s="23"/>
      <c r="W116" s="23"/>
      <c r="X116" s="23"/>
    </row>
    <row r="117" ht="15" customHeight="1">
      <c r="A117" s="30"/>
      <c r="B117" s="40"/>
      <c r="C117" s="32"/>
      <c r="D117" s="40"/>
      <c r="E117" s="32"/>
      <c r="F117" s="40"/>
      <c r="G117" s="32"/>
      <c r="H117" s="40"/>
      <c r="I117" s="32"/>
      <c r="J117" s="32"/>
      <c r="K117" s="32"/>
      <c r="L117" s="40"/>
      <c r="M117" s="32"/>
      <c r="N117" s="40"/>
      <c r="O117" s="32"/>
      <c r="P117" s="32"/>
      <c r="Q117" s="42"/>
      <c r="R117" s="40"/>
      <c r="S117" s="23"/>
      <c r="T117" s="23"/>
      <c r="U117" s="23"/>
      <c r="V117" s="23"/>
      <c r="W117" s="23"/>
      <c r="X117" s="23"/>
    </row>
    <row r="118" ht="15" customHeight="1">
      <c r="A118" s="30"/>
      <c r="B118" s="40"/>
      <c r="C118" s="32"/>
      <c r="D118" s="40"/>
      <c r="E118" s="32"/>
      <c r="F118" s="40"/>
      <c r="G118" s="32"/>
      <c r="H118" s="40"/>
      <c r="I118" s="32"/>
      <c r="J118" s="32"/>
      <c r="K118" s="32"/>
      <c r="L118" s="40"/>
      <c r="M118" s="32"/>
      <c r="N118" s="40"/>
      <c r="O118" s="32"/>
      <c r="P118" s="32"/>
      <c r="Q118" s="42"/>
      <c r="R118" s="40"/>
      <c r="S118" s="23"/>
      <c r="T118" s="23"/>
      <c r="U118" s="23"/>
      <c r="V118" s="23"/>
      <c r="W118" s="23"/>
      <c r="X118" s="23"/>
    </row>
    <row r="119" ht="15" customHeight="1">
      <c r="A119" s="40"/>
      <c r="B119" s="40"/>
      <c r="C119" s="32"/>
      <c r="D119" s="40"/>
      <c r="E119" s="32"/>
      <c r="F119" s="40"/>
      <c r="G119" s="32"/>
      <c r="H119" s="40"/>
      <c r="I119" s="32"/>
      <c r="J119" s="32"/>
      <c r="K119" s="32"/>
      <c r="L119" s="40"/>
      <c r="M119" s="32"/>
      <c r="N119" s="40"/>
      <c r="O119" s="32"/>
      <c r="P119" s="32"/>
      <c r="Q119" s="42"/>
      <c r="R119" s="40"/>
      <c r="S119" s="23"/>
      <c r="T119" s="23"/>
      <c r="U119" s="23"/>
      <c r="V119" s="23"/>
      <c r="W119" s="23"/>
      <c r="X119" s="23"/>
    </row>
    <row r="120" ht="15" customHeight="1">
      <c r="A120" s="40"/>
      <c r="B120" s="40"/>
      <c r="C120" s="32"/>
      <c r="D120" s="40"/>
      <c r="E120" s="32"/>
      <c r="F120" s="40"/>
      <c r="G120" s="32"/>
      <c r="H120" s="40"/>
      <c r="I120" s="32"/>
      <c r="J120" s="32"/>
      <c r="K120" s="32"/>
      <c r="L120" s="40"/>
      <c r="M120" s="32"/>
      <c r="N120" s="40"/>
      <c r="O120" s="32"/>
      <c r="P120" s="32"/>
      <c r="Q120" s="42"/>
      <c r="R120" s="40"/>
      <c r="S120" s="23"/>
      <c r="T120" s="23"/>
      <c r="U120" s="23"/>
      <c r="V120" s="23"/>
      <c r="W120" s="23"/>
      <c r="X120" s="23"/>
    </row>
    <row r="121" ht="15" customHeight="1">
      <c r="A121" s="40"/>
      <c r="B121" s="40"/>
      <c r="C121" s="32"/>
      <c r="D121" s="40"/>
      <c r="E121" s="32"/>
      <c r="F121" s="40"/>
      <c r="G121" s="32"/>
      <c r="H121" s="40"/>
      <c r="I121" s="32"/>
      <c r="J121" s="32"/>
      <c r="K121" s="32"/>
      <c r="L121" s="40"/>
      <c r="M121" s="32"/>
      <c r="N121" s="40"/>
      <c r="O121" s="32"/>
      <c r="P121" s="32"/>
      <c r="Q121" s="42"/>
      <c r="R121" s="40"/>
      <c r="S121" s="23"/>
      <c r="T121" s="23"/>
      <c r="U121" s="23"/>
      <c r="V121" s="23"/>
      <c r="W121" s="23"/>
      <c r="X121" s="23"/>
    </row>
    <row r="122" ht="15" customHeight="1">
      <c r="A122" s="40"/>
      <c r="B122" s="40"/>
      <c r="C122" s="32"/>
      <c r="D122" s="40"/>
      <c r="E122" s="32"/>
      <c r="F122" s="40"/>
      <c r="G122" s="32"/>
      <c r="H122" s="40"/>
      <c r="I122" s="32"/>
      <c r="J122" s="32"/>
      <c r="K122" s="32"/>
      <c r="L122" s="40"/>
      <c r="M122" s="32"/>
      <c r="N122" s="40"/>
      <c r="O122" s="32"/>
      <c r="P122" s="32"/>
      <c r="Q122" s="42"/>
      <c r="R122" s="40"/>
      <c r="S122" s="23"/>
      <c r="T122" s="23"/>
      <c r="U122" s="23"/>
      <c r="V122" s="23"/>
      <c r="W122" s="23"/>
      <c r="X122" s="23"/>
    </row>
    <row r="123" ht="15" customHeight="1">
      <c r="A123" s="40"/>
      <c r="B123" s="40"/>
      <c r="C123" s="32"/>
      <c r="D123" s="40"/>
      <c r="E123" s="32"/>
      <c r="F123" s="40"/>
      <c r="G123" s="32"/>
      <c r="H123" s="40"/>
      <c r="I123" s="32"/>
      <c r="J123" s="32"/>
      <c r="K123" s="32"/>
      <c r="L123" s="40"/>
      <c r="M123" s="32"/>
      <c r="N123" s="40"/>
      <c r="O123" s="32"/>
      <c r="P123" s="32"/>
      <c r="Q123" s="42"/>
      <c r="R123" s="40"/>
      <c r="S123" s="23"/>
      <c r="T123" s="23"/>
      <c r="U123" s="23"/>
      <c r="V123" s="23"/>
      <c r="W123" s="23"/>
      <c r="X123" s="23"/>
    </row>
    <row r="124" ht="15" customHeight="1">
      <c r="A124" s="40"/>
      <c r="B124" s="40"/>
      <c r="C124" s="32"/>
      <c r="D124" s="40"/>
      <c r="E124" s="32"/>
      <c r="F124" s="40"/>
      <c r="G124" s="32"/>
      <c r="H124" s="40"/>
      <c r="I124" s="32"/>
      <c r="J124" s="32"/>
      <c r="K124" s="32"/>
      <c r="L124" s="40"/>
      <c r="M124" s="41"/>
      <c r="N124" s="40"/>
      <c r="O124" s="32"/>
      <c r="P124" s="32"/>
      <c r="Q124" s="42"/>
      <c r="R124" s="40"/>
      <c r="S124" s="23"/>
      <c r="T124" s="23"/>
      <c r="U124" s="23"/>
      <c r="V124" s="23"/>
      <c r="W124" s="23"/>
      <c r="X124" s="23"/>
    </row>
    <row r="125" ht="15" customHeight="1">
      <c r="A125" s="40"/>
      <c r="B125" s="40"/>
      <c r="C125" s="32"/>
      <c r="D125" s="40"/>
      <c r="E125" s="32"/>
      <c r="F125" s="40"/>
      <c r="G125" s="32"/>
      <c r="H125" s="40"/>
      <c r="I125" s="32"/>
      <c r="J125" s="32"/>
      <c r="K125" s="32"/>
      <c r="L125" s="40"/>
      <c r="M125" s="41"/>
      <c r="N125" s="40"/>
      <c r="O125" s="32"/>
      <c r="P125" s="32"/>
      <c r="Q125" s="42"/>
      <c r="R125" s="40"/>
      <c r="S125" s="23"/>
      <c r="T125" s="23"/>
      <c r="U125" s="23"/>
      <c r="V125" s="23"/>
      <c r="W125" s="23"/>
      <c r="X125" s="23"/>
    </row>
    <row r="126" ht="15" customHeight="1">
      <c r="A126" s="40"/>
      <c r="B126" s="40"/>
      <c r="C126" s="32"/>
      <c r="D126" s="40"/>
      <c r="E126" s="32"/>
      <c r="F126" s="40"/>
      <c r="G126" s="32"/>
      <c r="H126" s="40"/>
      <c r="I126" s="32"/>
      <c r="J126" s="32"/>
      <c r="K126" s="32"/>
      <c r="L126" s="40"/>
      <c r="M126" s="41"/>
      <c r="N126" s="40"/>
      <c r="O126" s="32"/>
      <c r="P126" s="32"/>
      <c r="Q126" s="42"/>
      <c r="R126" s="40"/>
      <c r="S126" s="23"/>
      <c r="T126" s="23"/>
      <c r="U126" s="23"/>
      <c r="V126" s="23"/>
      <c r="W126" s="23"/>
      <c r="X126" s="23"/>
    </row>
    <row r="127" ht="15" customHeight="1">
      <c r="A127" s="40"/>
      <c r="B127" s="40"/>
      <c r="C127" s="32"/>
      <c r="D127" s="40"/>
      <c r="E127" s="32"/>
      <c r="F127" s="40"/>
      <c r="G127" s="32"/>
      <c r="H127" s="42"/>
      <c r="I127" s="32"/>
      <c r="J127" s="32"/>
      <c r="K127" s="32"/>
      <c r="L127" s="40"/>
      <c r="M127" s="41"/>
      <c r="N127" s="40"/>
      <c r="O127" s="32"/>
      <c r="P127" s="32"/>
      <c r="Q127" s="42"/>
      <c r="R127" s="40"/>
      <c r="S127" s="23"/>
      <c r="T127" s="23"/>
      <c r="U127" s="23"/>
      <c r="V127" s="23"/>
      <c r="W127" s="23"/>
      <c r="X127" s="23"/>
    </row>
    <row r="128" ht="15" customHeight="1">
      <c r="A128" s="40"/>
      <c r="B128" s="40"/>
      <c r="C128" s="32"/>
      <c r="D128" s="40"/>
      <c r="E128" s="32"/>
      <c r="F128" s="40"/>
      <c r="G128" s="32"/>
      <c r="H128" s="42"/>
      <c r="I128" s="32"/>
      <c r="J128" s="32"/>
      <c r="K128" s="32"/>
      <c r="L128" s="40"/>
      <c r="M128" s="41"/>
      <c r="N128" s="40"/>
      <c r="O128" s="32"/>
      <c r="P128" s="32"/>
      <c r="Q128" s="42"/>
      <c r="R128" s="40"/>
      <c r="S128" s="23"/>
      <c r="T128" s="23"/>
      <c r="U128" s="23"/>
      <c r="V128" s="23"/>
      <c r="W128" s="23"/>
      <c r="X128" s="23"/>
    </row>
    <row r="129" ht="15" customHeight="1">
      <c r="A129" s="40"/>
      <c r="B129" s="40"/>
      <c r="C129" s="32"/>
      <c r="D129" s="40"/>
      <c r="E129" s="32"/>
      <c r="F129" s="40"/>
      <c r="G129" s="32"/>
      <c r="H129" s="42"/>
      <c r="I129" s="32"/>
      <c r="J129" s="32"/>
      <c r="K129" s="32"/>
      <c r="L129" s="40"/>
      <c r="M129" s="41"/>
      <c r="N129" s="40"/>
      <c r="O129" s="32"/>
      <c r="P129" s="32"/>
      <c r="Q129" s="42"/>
      <c r="R129" s="40"/>
      <c r="S129" s="23"/>
      <c r="T129" s="23"/>
      <c r="U129" s="23"/>
      <c r="V129" s="23"/>
      <c r="W129" s="23"/>
      <c r="X129" s="23"/>
    </row>
    <row r="130" ht="15" customHeight="1">
      <c r="A130" s="40"/>
      <c r="B130" s="40"/>
      <c r="C130" s="32"/>
      <c r="D130" s="40"/>
      <c r="E130" s="32"/>
      <c r="F130" s="32"/>
      <c r="G130" s="32"/>
      <c r="H130" s="42"/>
      <c r="I130" s="32"/>
      <c r="J130" s="32"/>
      <c r="K130" s="32"/>
      <c r="L130" s="40"/>
      <c r="M130" s="41"/>
      <c r="N130" s="40"/>
      <c r="O130" s="32"/>
      <c r="P130" s="32"/>
      <c r="Q130" s="42"/>
      <c r="R130" s="40"/>
      <c r="S130" s="23"/>
      <c r="T130" s="23"/>
      <c r="U130" s="23"/>
      <c r="V130" s="23"/>
      <c r="W130" s="23"/>
      <c r="X130" s="23"/>
    </row>
    <row r="131" ht="15" customHeight="1">
      <c r="A131" s="40"/>
      <c r="B131" s="40"/>
      <c r="C131" s="32"/>
      <c r="D131" s="40"/>
      <c r="E131" s="32"/>
      <c r="F131" s="32"/>
      <c r="G131" s="32"/>
      <c r="H131" s="42"/>
      <c r="I131" s="32"/>
      <c r="J131" s="32"/>
      <c r="K131" s="32"/>
      <c r="L131" s="40"/>
      <c r="M131" s="41"/>
      <c r="N131" s="40"/>
      <c r="O131" s="32"/>
      <c r="P131" s="32"/>
      <c r="Q131" s="42"/>
      <c r="R131" s="40"/>
      <c r="S131" s="23"/>
      <c r="T131" s="23"/>
      <c r="U131" s="23"/>
      <c r="V131" s="23"/>
      <c r="W131" s="23"/>
      <c r="X131" s="23"/>
    </row>
    <row r="132" ht="15" customHeight="1">
      <c r="A132" s="40"/>
      <c r="B132" s="40"/>
      <c r="C132" s="32"/>
      <c r="D132" s="40"/>
      <c r="E132" s="32"/>
      <c r="F132" s="32"/>
      <c r="G132" s="32"/>
      <c r="H132" s="42"/>
      <c r="I132" s="32"/>
      <c r="J132" s="32"/>
      <c r="K132" s="32"/>
      <c r="L132" s="40"/>
      <c r="M132" s="41"/>
      <c r="N132" s="40"/>
      <c r="O132" s="32"/>
      <c r="P132" s="32"/>
      <c r="Q132" s="42"/>
      <c r="R132" s="40"/>
      <c r="S132" s="23"/>
      <c r="T132" s="23"/>
      <c r="U132" s="23"/>
      <c r="V132" s="23"/>
      <c r="W132" s="23"/>
      <c r="X132" s="23"/>
    </row>
    <row r="133" ht="15" customHeight="1">
      <c r="A133" s="40"/>
      <c r="B133" s="40"/>
      <c r="C133" s="32"/>
      <c r="D133" s="40"/>
      <c r="E133" s="32"/>
      <c r="F133" s="32"/>
      <c r="G133" s="32"/>
      <c r="H133" s="42"/>
      <c r="I133" s="32"/>
      <c r="J133" s="32"/>
      <c r="K133" s="32"/>
      <c r="L133" s="40"/>
      <c r="M133" s="41"/>
      <c r="N133" s="40"/>
      <c r="O133" s="32"/>
      <c r="P133" s="32"/>
      <c r="Q133" s="42"/>
      <c r="R133" s="40"/>
      <c r="S133" s="23"/>
      <c r="T133" s="23"/>
      <c r="U133" s="23"/>
      <c r="V133" s="23"/>
      <c r="W133" s="23"/>
      <c r="X133" s="23"/>
    </row>
    <row r="134" ht="15" customHeight="1">
      <c r="A134" s="40"/>
      <c r="B134" s="40"/>
      <c r="C134" s="32"/>
      <c r="D134" s="40"/>
      <c r="E134" s="32"/>
      <c r="F134" s="32"/>
      <c r="G134" s="32"/>
      <c r="H134" s="42"/>
      <c r="I134" s="32"/>
      <c r="J134" s="32"/>
      <c r="K134" s="32"/>
      <c r="L134" s="40"/>
      <c r="M134" s="41"/>
      <c r="N134" s="40"/>
      <c r="O134" s="32"/>
      <c r="P134" s="32"/>
      <c r="Q134" s="42"/>
      <c r="R134" s="40"/>
      <c r="S134" s="23"/>
      <c r="T134" s="23"/>
      <c r="U134" s="23"/>
      <c r="V134" s="23"/>
      <c r="W134" s="23"/>
      <c r="X134" s="23"/>
    </row>
    <row r="135" ht="15" customHeight="1">
      <c r="A135" s="40"/>
      <c r="B135" s="40"/>
      <c r="C135" s="32"/>
      <c r="D135" s="40"/>
      <c r="E135" s="32"/>
      <c r="F135" s="32"/>
      <c r="G135" s="32"/>
      <c r="H135" s="42"/>
      <c r="I135" s="32"/>
      <c r="J135" s="32"/>
      <c r="K135" s="32"/>
      <c r="L135" s="40"/>
      <c r="M135" s="41"/>
      <c r="N135" s="40"/>
      <c r="O135" s="32"/>
      <c r="P135" s="32"/>
      <c r="Q135" s="42"/>
      <c r="R135" s="40"/>
      <c r="S135" s="23"/>
      <c r="T135" s="23"/>
      <c r="U135" s="23"/>
      <c r="V135" s="23"/>
      <c r="W135" s="23"/>
      <c r="X135" s="23"/>
    </row>
    <row r="136" ht="15" customHeight="1">
      <c r="A136" s="40"/>
      <c r="B136" s="40"/>
      <c r="C136" s="32"/>
      <c r="D136" s="40"/>
      <c r="E136" s="32"/>
      <c r="F136" s="32"/>
      <c r="G136" s="32"/>
      <c r="H136" s="42"/>
      <c r="I136" s="32"/>
      <c r="J136" s="32"/>
      <c r="K136" s="32"/>
      <c r="L136" s="40"/>
      <c r="M136" s="41"/>
      <c r="N136" s="40"/>
      <c r="O136" s="32"/>
      <c r="P136" s="32"/>
      <c r="Q136" s="42"/>
      <c r="R136" s="40"/>
      <c r="S136" s="23"/>
      <c r="T136" s="23"/>
      <c r="U136" s="23"/>
      <c r="V136" s="23"/>
      <c r="W136" s="23"/>
      <c r="X136" s="23"/>
    </row>
    <row r="137" ht="15" customHeight="1">
      <c r="A137" s="40"/>
      <c r="B137" s="40"/>
      <c r="C137" s="32"/>
      <c r="D137" s="40"/>
      <c r="E137" s="32"/>
      <c r="F137" s="32"/>
      <c r="G137" s="32"/>
      <c r="H137" s="42"/>
      <c r="I137" s="32"/>
      <c r="J137" s="32"/>
      <c r="K137" s="32"/>
      <c r="L137" s="40"/>
      <c r="M137" s="41"/>
      <c r="N137" s="40"/>
      <c r="O137" s="32"/>
      <c r="P137" s="32"/>
      <c r="Q137" s="42"/>
      <c r="R137" s="40"/>
      <c r="S137" s="23"/>
      <c r="T137" s="23"/>
      <c r="U137" s="23"/>
      <c r="V137" s="23"/>
      <c r="W137" s="23"/>
      <c r="X137" s="23"/>
    </row>
    <row r="138" ht="15" customHeight="1">
      <c r="A138" s="40"/>
      <c r="B138" s="40"/>
      <c r="C138" s="32"/>
      <c r="D138" s="40"/>
      <c r="E138" s="32"/>
      <c r="F138" s="32"/>
      <c r="G138" s="32"/>
      <c r="H138" s="42"/>
      <c r="I138" s="32"/>
      <c r="J138" s="32"/>
      <c r="K138" s="32"/>
      <c r="L138" s="40"/>
      <c r="M138" s="41"/>
      <c r="N138" s="40"/>
      <c r="O138" s="32"/>
      <c r="P138" s="32"/>
      <c r="Q138" s="42"/>
      <c r="R138" s="40"/>
      <c r="S138" s="23"/>
      <c r="T138" s="23"/>
      <c r="U138" s="23"/>
      <c r="V138" s="23"/>
      <c r="W138" s="23"/>
      <c r="X138" s="23"/>
    </row>
    <row r="139" ht="15" customHeight="1">
      <c r="A139" s="40"/>
      <c r="B139" s="40"/>
      <c r="C139" s="32"/>
      <c r="D139" s="40"/>
      <c r="E139" s="32"/>
      <c r="F139" s="32"/>
      <c r="G139" s="32"/>
      <c r="H139" s="42"/>
      <c r="I139" s="32"/>
      <c r="J139" s="32"/>
      <c r="K139" s="32"/>
      <c r="L139" s="40"/>
      <c r="M139" s="41"/>
      <c r="N139" s="40"/>
      <c r="O139" s="32"/>
      <c r="P139" s="32"/>
      <c r="Q139" s="42"/>
      <c r="R139" s="40"/>
      <c r="S139" s="23"/>
      <c r="T139" s="23"/>
      <c r="U139" s="23"/>
      <c r="V139" s="23"/>
      <c r="W139" s="23"/>
      <c r="X139" s="23"/>
    </row>
    <row r="140" ht="15" customHeight="1">
      <c r="A140" s="40"/>
      <c r="B140" s="40"/>
      <c r="C140" s="32"/>
      <c r="D140" s="40"/>
      <c r="E140" s="32"/>
      <c r="F140" s="32"/>
      <c r="G140" s="32"/>
      <c r="H140" s="42"/>
      <c r="I140" s="32"/>
      <c r="J140" s="32"/>
      <c r="K140" s="32"/>
      <c r="L140" s="40"/>
      <c r="M140" s="41"/>
      <c r="N140" s="40"/>
      <c r="O140" s="32"/>
      <c r="P140" s="32"/>
      <c r="Q140" s="42"/>
      <c r="R140" s="40"/>
      <c r="S140" s="23"/>
      <c r="T140" s="23"/>
      <c r="U140" s="23"/>
      <c r="V140" s="23"/>
      <c r="W140" s="23"/>
      <c r="X140" s="23"/>
    </row>
    <row r="141" ht="15" customHeight="1">
      <c r="A141" s="40"/>
      <c r="B141" s="40"/>
      <c r="C141" s="32"/>
      <c r="D141" s="40"/>
      <c r="E141" s="32"/>
      <c r="F141" s="32"/>
      <c r="G141" s="32"/>
      <c r="H141" s="42"/>
      <c r="I141" s="32"/>
      <c r="J141" s="32"/>
      <c r="K141" s="32"/>
      <c r="L141" s="40"/>
      <c r="M141" s="41"/>
      <c r="N141" s="40"/>
      <c r="O141" s="32"/>
      <c r="P141" s="32"/>
      <c r="Q141" s="42"/>
      <c r="R141" s="40"/>
      <c r="S141" s="23"/>
      <c r="T141" s="23"/>
      <c r="U141" s="23"/>
      <c r="V141" s="23"/>
      <c r="W141" s="23"/>
      <c r="X141" s="23"/>
    </row>
    <row r="142" ht="15" customHeight="1">
      <c r="A142" s="40"/>
      <c r="B142" s="40"/>
      <c r="C142" s="32"/>
      <c r="D142" s="40"/>
      <c r="E142" s="32"/>
      <c r="F142" s="32"/>
      <c r="G142" s="32"/>
      <c r="H142" s="42"/>
      <c r="I142" s="32"/>
      <c r="J142" s="32"/>
      <c r="K142" s="32"/>
      <c r="L142" s="40"/>
      <c r="M142" s="41"/>
      <c r="N142" s="40"/>
      <c r="O142" s="32"/>
      <c r="P142" s="32"/>
      <c r="Q142" s="42"/>
      <c r="R142" s="40"/>
      <c r="S142" s="23"/>
      <c r="T142" s="23"/>
      <c r="U142" s="23"/>
      <c r="V142" s="23"/>
      <c r="W142" s="23"/>
      <c r="X142" s="23"/>
    </row>
    <row r="143" ht="15" customHeight="1">
      <c r="A143" s="40"/>
      <c r="B143" s="40"/>
      <c r="C143" s="32"/>
      <c r="D143" s="40"/>
      <c r="E143" s="32"/>
      <c r="F143" s="32"/>
      <c r="G143" s="32"/>
      <c r="H143" s="42"/>
      <c r="I143" s="32"/>
      <c r="J143" s="32"/>
      <c r="K143" s="32"/>
      <c r="L143" s="40"/>
      <c r="M143" s="41"/>
      <c r="N143" s="40"/>
      <c r="O143" s="32"/>
      <c r="P143" s="32"/>
      <c r="Q143" s="42"/>
      <c r="R143" s="40"/>
      <c r="S143" s="23"/>
      <c r="T143" s="23"/>
      <c r="U143" s="23"/>
      <c r="V143" s="23"/>
      <c r="W143" s="23"/>
      <c r="X143" s="23"/>
    </row>
    <row r="144" ht="15" customHeight="1">
      <c r="A144" s="40"/>
      <c r="B144" s="40"/>
      <c r="C144" s="32"/>
      <c r="D144" s="40"/>
      <c r="E144" s="32"/>
      <c r="F144" s="32"/>
      <c r="G144" s="32"/>
      <c r="H144" s="42"/>
      <c r="I144" s="32"/>
      <c r="J144" s="32"/>
      <c r="K144" s="32"/>
      <c r="L144" s="40"/>
      <c r="M144" s="41"/>
      <c r="N144" s="40"/>
      <c r="O144" s="32"/>
      <c r="P144" s="32"/>
      <c r="Q144" s="42"/>
      <c r="R144" s="40"/>
      <c r="S144" s="23"/>
      <c r="T144" s="23"/>
      <c r="U144" s="23"/>
      <c r="V144" s="23"/>
      <c r="W144" s="23"/>
      <c r="X144" s="23"/>
    </row>
    <row r="145" ht="15" customHeight="1">
      <c r="A145" s="40"/>
      <c r="B145" s="40"/>
      <c r="C145" s="32"/>
      <c r="D145" s="40"/>
      <c r="E145" s="32"/>
      <c r="F145" s="32"/>
      <c r="G145" s="32"/>
      <c r="H145" s="42"/>
      <c r="I145" s="32"/>
      <c r="J145" s="32"/>
      <c r="K145" s="32"/>
      <c r="L145" s="40"/>
      <c r="M145" s="41"/>
      <c r="N145" s="40"/>
      <c r="O145" s="32"/>
      <c r="P145" s="32"/>
      <c r="Q145" s="42"/>
      <c r="R145" s="40"/>
      <c r="S145" s="23"/>
      <c r="T145" s="23"/>
      <c r="U145" s="23"/>
      <c r="V145" s="23"/>
      <c r="W145" s="23"/>
      <c r="X145" s="23"/>
    </row>
    <row r="146" ht="15" customHeight="1">
      <c r="A146" s="40"/>
      <c r="B146" s="40"/>
      <c r="C146" s="32"/>
      <c r="D146" s="40"/>
      <c r="E146" s="32"/>
      <c r="F146" s="32"/>
      <c r="G146" s="32"/>
      <c r="H146" s="42"/>
      <c r="I146" s="32"/>
      <c r="J146" s="32"/>
      <c r="K146" s="32"/>
      <c r="L146" s="40"/>
      <c r="M146" s="41"/>
      <c r="N146" s="40"/>
      <c r="O146" s="32"/>
      <c r="P146" s="32"/>
      <c r="Q146" s="42"/>
      <c r="R146" s="40"/>
      <c r="S146" s="23"/>
      <c r="T146" s="23"/>
      <c r="U146" s="23"/>
      <c r="V146" s="23"/>
      <c r="W146" s="23"/>
      <c r="X146" s="23"/>
    </row>
    <row r="147" ht="15" customHeight="1">
      <c r="A147" s="40"/>
      <c r="B147" s="40"/>
      <c r="C147" s="32"/>
      <c r="D147" s="40"/>
      <c r="E147" s="32"/>
      <c r="F147" s="32"/>
      <c r="G147" s="32"/>
      <c r="H147" s="42"/>
      <c r="I147" s="32"/>
      <c r="J147" s="32"/>
      <c r="K147" s="32"/>
      <c r="L147" s="40"/>
      <c r="M147" s="41"/>
      <c r="N147" s="40"/>
      <c r="O147" s="32"/>
      <c r="P147" s="32"/>
      <c r="Q147" s="42"/>
      <c r="R147" s="40"/>
      <c r="S147" s="23"/>
      <c r="T147" s="23"/>
      <c r="U147" s="23"/>
      <c r="V147" s="23"/>
      <c r="W147" s="23"/>
      <c r="X147" s="23"/>
    </row>
    <row r="148" ht="15" customHeight="1">
      <c r="A148" s="40"/>
      <c r="B148" s="40"/>
      <c r="C148" s="32"/>
      <c r="D148" s="40"/>
      <c r="E148" s="32"/>
      <c r="F148" s="32"/>
      <c r="G148" s="32"/>
      <c r="H148" s="42"/>
      <c r="I148" s="32"/>
      <c r="J148" s="32"/>
      <c r="K148" s="32"/>
      <c r="L148" s="40"/>
      <c r="M148" s="41"/>
      <c r="N148" s="40"/>
      <c r="O148" s="32"/>
      <c r="P148" s="32"/>
      <c r="Q148" s="42"/>
      <c r="R148" s="40"/>
      <c r="S148" s="23"/>
      <c r="T148" s="23"/>
      <c r="U148" s="23"/>
      <c r="V148" s="23"/>
      <c r="W148" s="23"/>
      <c r="X148" s="23"/>
    </row>
    <row r="149" ht="15" customHeight="1">
      <c r="A149" s="40"/>
      <c r="B149" s="40"/>
      <c r="C149" s="32"/>
      <c r="D149" s="40"/>
      <c r="E149" s="32"/>
      <c r="F149" s="32"/>
      <c r="G149" s="32"/>
      <c r="H149" s="42"/>
      <c r="I149" s="32"/>
      <c r="J149" s="32"/>
      <c r="K149" s="32"/>
      <c r="L149" s="40"/>
      <c r="M149" s="41"/>
      <c r="N149" s="40"/>
      <c r="O149" s="32"/>
      <c r="P149" s="32"/>
      <c r="Q149" s="42"/>
      <c r="R149" s="40"/>
      <c r="S149" s="23"/>
      <c r="T149" s="23"/>
      <c r="U149" s="23"/>
      <c r="V149" s="23"/>
      <c r="W149" s="23"/>
      <c r="X149" s="23"/>
    </row>
    <row r="150" ht="15" customHeight="1">
      <c r="A150" s="40"/>
      <c r="B150" s="40"/>
      <c r="C150" s="32"/>
      <c r="D150" s="40"/>
      <c r="E150" s="32"/>
      <c r="F150" s="32"/>
      <c r="G150" s="32"/>
      <c r="H150" s="42"/>
      <c r="I150" s="32"/>
      <c r="J150" s="32"/>
      <c r="K150" s="32"/>
      <c r="L150" s="40"/>
      <c r="M150" s="41"/>
      <c r="N150" s="40"/>
      <c r="O150" s="32"/>
      <c r="P150" s="32"/>
      <c r="Q150" s="42"/>
      <c r="R150" s="40"/>
      <c r="S150" s="23"/>
      <c r="T150" s="23"/>
      <c r="U150" s="23"/>
      <c r="V150" s="23"/>
      <c r="W150" s="23"/>
      <c r="X150" s="23"/>
    </row>
    <row r="151" ht="15" customHeight="1">
      <c r="A151" s="40"/>
      <c r="B151" s="40"/>
      <c r="C151" s="32"/>
      <c r="D151" s="40"/>
      <c r="E151" s="32"/>
      <c r="F151" s="32"/>
      <c r="G151" s="32"/>
      <c r="H151" s="42"/>
      <c r="I151" s="32"/>
      <c r="J151" s="32"/>
      <c r="K151" s="32"/>
      <c r="L151" s="40"/>
      <c r="M151" s="41"/>
      <c r="N151" s="40"/>
      <c r="O151" s="32"/>
      <c r="P151" s="32"/>
      <c r="Q151" s="42"/>
      <c r="R151" s="40"/>
      <c r="S151" s="23"/>
      <c r="T151" s="23"/>
      <c r="U151" s="23"/>
      <c r="V151" s="23"/>
      <c r="W151" s="23"/>
      <c r="X151" s="23"/>
    </row>
    <row r="152" ht="15" customHeight="1">
      <c r="A152" s="40"/>
      <c r="B152" s="40"/>
      <c r="C152" s="32"/>
      <c r="D152" s="40"/>
      <c r="E152" s="32"/>
      <c r="F152" s="32"/>
      <c r="G152" s="32"/>
      <c r="H152" s="42"/>
      <c r="I152" s="32"/>
      <c r="J152" s="32"/>
      <c r="K152" s="32"/>
      <c r="L152" s="40"/>
      <c r="M152" s="41"/>
      <c r="N152" s="40"/>
      <c r="O152" s="32"/>
      <c r="P152" s="32"/>
      <c r="Q152" s="42"/>
      <c r="R152" s="40"/>
      <c r="S152" s="23"/>
      <c r="T152" s="23"/>
      <c r="U152" s="23"/>
      <c r="V152" s="23"/>
      <c r="W152" s="23"/>
      <c r="X152" s="23"/>
    </row>
    <row r="153" ht="15" customHeight="1">
      <c r="A153" s="40"/>
      <c r="B153" s="40"/>
      <c r="C153" s="32"/>
      <c r="D153" s="40"/>
      <c r="E153" s="32"/>
      <c r="F153" s="32"/>
      <c r="G153" s="32"/>
      <c r="H153" s="42"/>
      <c r="I153" s="32"/>
      <c r="J153" s="32"/>
      <c r="K153" s="32"/>
      <c r="L153" s="40"/>
      <c r="M153" s="41"/>
      <c r="N153" s="40"/>
      <c r="O153" s="32"/>
      <c r="P153" s="32"/>
      <c r="Q153" s="42"/>
      <c r="R153" s="40"/>
      <c r="S153" s="23"/>
      <c r="T153" s="23"/>
      <c r="U153" s="23"/>
      <c r="V153" s="23"/>
      <c r="W153" s="23"/>
      <c r="X153" s="23"/>
    </row>
    <row r="154" ht="15" customHeight="1">
      <c r="A154" s="40"/>
      <c r="B154" s="40"/>
      <c r="C154" s="32"/>
      <c r="D154" s="40"/>
      <c r="E154" s="32"/>
      <c r="F154" s="32"/>
      <c r="G154" s="32"/>
      <c r="H154" s="42"/>
      <c r="I154" s="32"/>
      <c r="J154" s="32"/>
      <c r="K154" s="32"/>
      <c r="L154" s="40"/>
      <c r="M154" s="41"/>
      <c r="N154" s="40"/>
      <c r="O154" s="32"/>
      <c r="P154" s="32"/>
      <c r="Q154" s="42"/>
      <c r="R154" s="40"/>
      <c r="S154" s="23"/>
      <c r="T154" s="23"/>
      <c r="U154" s="23"/>
      <c r="V154" s="23"/>
      <c r="W154" s="23"/>
      <c r="X154" s="23"/>
    </row>
    <row r="155" ht="15" customHeight="1">
      <c r="A155" s="40"/>
      <c r="B155" s="40"/>
      <c r="C155" s="32"/>
      <c r="D155" s="40"/>
      <c r="E155" s="32"/>
      <c r="F155" s="32"/>
      <c r="G155" s="32"/>
      <c r="H155" s="42"/>
      <c r="I155" s="32"/>
      <c r="J155" s="32"/>
      <c r="K155" s="32"/>
      <c r="L155" s="40"/>
      <c r="M155" s="41"/>
      <c r="N155" s="40"/>
      <c r="O155" s="32"/>
      <c r="P155" s="32"/>
      <c r="Q155" s="42"/>
      <c r="R155" s="40"/>
      <c r="S155" s="23"/>
      <c r="T155" s="23"/>
      <c r="U155" s="23"/>
      <c r="V155" s="23"/>
      <c r="W155" s="23"/>
      <c r="X155" s="23"/>
    </row>
    <row r="156" ht="15" customHeight="1">
      <c r="A156" s="40"/>
      <c r="B156" s="40"/>
      <c r="C156" s="32"/>
      <c r="D156" s="40"/>
      <c r="E156" s="32"/>
      <c r="F156" s="32"/>
      <c r="G156" s="32"/>
      <c r="H156" s="42"/>
      <c r="I156" s="32"/>
      <c r="J156" s="32"/>
      <c r="K156" s="32"/>
      <c r="L156" s="40"/>
      <c r="M156" s="41"/>
      <c r="N156" s="40"/>
      <c r="O156" s="32"/>
      <c r="P156" s="32"/>
      <c r="Q156" s="42"/>
      <c r="R156" s="40"/>
      <c r="S156" s="23"/>
      <c r="T156" s="23"/>
      <c r="U156" s="23"/>
      <c r="V156" s="23"/>
      <c r="W156" s="23"/>
      <c r="X156" s="23"/>
    </row>
    <row r="157" ht="15" customHeight="1">
      <c r="A157" s="40"/>
      <c r="B157" s="40"/>
      <c r="C157" s="32"/>
      <c r="D157" s="40"/>
      <c r="E157" s="32"/>
      <c r="F157" s="32"/>
      <c r="G157" s="32"/>
      <c r="H157" s="42"/>
      <c r="I157" s="32"/>
      <c r="J157" s="32"/>
      <c r="K157" s="32"/>
      <c r="L157" s="40"/>
      <c r="M157" s="41"/>
      <c r="N157" s="40"/>
      <c r="O157" s="32"/>
      <c r="P157" s="32"/>
      <c r="Q157" s="42"/>
      <c r="R157" s="40"/>
      <c r="S157" s="23"/>
      <c r="T157" s="23"/>
      <c r="U157" s="23"/>
      <c r="V157" s="23"/>
      <c r="W157" s="23"/>
      <c r="X157" s="23"/>
    </row>
    <row r="158" ht="15" customHeight="1">
      <c r="A158" s="40"/>
      <c r="B158" s="40"/>
      <c r="C158" s="32"/>
      <c r="D158" s="40"/>
      <c r="E158" s="32"/>
      <c r="F158" s="32"/>
      <c r="G158" s="32"/>
      <c r="H158" s="42"/>
      <c r="I158" s="32"/>
      <c r="J158" s="32"/>
      <c r="K158" s="32"/>
      <c r="L158" s="40"/>
      <c r="M158" s="41"/>
      <c r="N158" s="40"/>
      <c r="O158" s="32"/>
      <c r="P158" s="32"/>
      <c r="Q158" s="42"/>
      <c r="R158" s="40"/>
      <c r="S158" s="23"/>
      <c r="T158" s="23"/>
      <c r="U158" s="23"/>
      <c r="V158" s="23"/>
      <c r="W158" s="23"/>
      <c r="X158" s="23"/>
    </row>
    <row r="159" ht="15" customHeight="1">
      <c r="A159" s="40"/>
      <c r="B159" s="40"/>
      <c r="C159" s="32"/>
      <c r="D159" s="40"/>
      <c r="E159" s="32"/>
      <c r="F159" s="32"/>
      <c r="G159" s="32"/>
      <c r="H159" s="42"/>
      <c r="I159" s="32"/>
      <c r="J159" s="32"/>
      <c r="K159" s="32"/>
      <c r="L159" s="40"/>
      <c r="M159" s="41"/>
      <c r="N159" s="40"/>
      <c r="O159" s="32"/>
      <c r="P159" s="32"/>
      <c r="Q159" s="42"/>
      <c r="R159" s="40"/>
      <c r="S159" s="23"/>
      <c r="T159" s="23"/>
      <c r="U159" s="23"/>
      <c r="V159" s="23"/>
      <c r="W159" s="23"/>
      <c r="X159" s="23"/>
    </row>
    <row r="160" ht="15" customHeight="1">
      <c r="A160" s="40"/>
      <c r="B160" s="40"/>
      <c r="C160" s="32"/>
      <c r="D160" s="40"/>
      <c r="E160" s="32"/>
      <c r="F160" s="32"/>
      <c r="G160" s="32"/>
      <c r="H160" s="42"/>
      <c r="I160" s="32"/>
      <c r="J160" s="32"/>
      <c r="K160" s="32"/>
      <c r="L160" s="40"/>
      <c r="M160" s="41"/>
      <c r="N160" s="40"/>
      <c r="O160" s="32"/>
      <c r="P160" s="32"/>
      <c r="Q160" s="42"/>
      <c r="R160" s="40"/>
      <c r="S160" s="23"/>
      <c r="T160" s="23"/>
      <c r="U160" s="23"/>
      <c r="V160" s="23"/>
      <c r="W160" s="23"/>
      <c r="X160" s="23"/>
    </row>
    <row r="161" ht="15" customHeight="1">
      <c r="A161" s="40"/>
      <c r="B161" s="40"/>
      <c r="C161" s="32"/>
      <c r="D161" s="40"/>
      <c r="E161" s="32"/>
      <c r="F161" s="32"/>
      <c r="G161" s="32"/>
      <c r="H161" s="42"/>
      <c r="I161" s="32"/>
      <c r="J161" s="32"/>
      <c r="K161" s="32"/>
      <c r="L161" s="40"/>
      <c r="M161" s="41"/>
      <c r="N161" s="40"/>
      <c r="O161" s="32"/>
      <c r="P161" s="32"/>
      <c r="Q161" s="42"/>
      <c r="R161" s="40"/>
      <c r="S161" s="23"/>
      <c r="T161" s="23"/>
      <c r="U161" s="23"/>
      <c r="V161" s="23"/>
      <c r="W161" s="23"/>
      <c r="X161" s="23"/>
    </row>
    <row r="162" ht="15" customHeight="1">
      <c r="A162" s="40"/>
      <c r="B162" s="40"/>
      <c r="C162" s="32"/>
      <c r="D162" s="40"/>
      <c r="E162" s="32"/>
      <c r="F162" s="32"/>
      <c r="G162" s="32"/>
      <c r="H162" s="42"/>
      <c r="I162" s="32"/>
      <c r="J162" s="32"/>
      <c r="K162" s="32"/>
      <c r="L162" s="40"/>
      <c r="M162" s="41"/>
      <c r="N162" s="40"/>
      <c r="O162" s="32"/>
      <c r="P162" s="32"/>
      <c r="Q162" s="42"/>
      <c r="R162" s="40"/>
      <c r="S162" s="23"/>
      <c r="T162" s="23"/>
      <c r="U162" s="23"/>
      <c r="V162" s="23"/>
      <c r="W162" s="23"/>
      <c r="X162" s="23"/>
    </row>
    <row r="163" ht="15" customHeight="1">
      <c r="A163" s="40"/>
      <c r="B163" s="40"/>
      <c r="C163" s="32"/>
      <c r="D163" s="40"/>
      <c r="E163" s="32"/>
      <c r="F163" s="32"/>
      <c r="G163" s="32"/>
      <c r="H163" s="42"/>
      <c r="I163" s="32"/>
      <c r="J163" s="32"/>
      <c r="K163" s="32"/>
      <c r="L163" s="40"/>
      <c r="M163" s="41"/>
      <c r="N163" s="40"/>
      <c r="O163" s="32"/>
      <c r="P163" s="32"/>
      <c r="Q163" s="42"/>
      <c r="R163" s="40"/>
      <c r="S163" s="23"/>
      <c r="T163" s="23"/>
      <c r="U163" s="23"/>
      <c r="V163" s="23"/>
      <c r="W163" s="23"/>
      <c r="X163" s="23"/>
    </row>
    <row r="164" ht="15" customHeight="1">
      <c r="A164" s="40"/>
      <c r="B164" s="40"/>
      <c r="C164" s="32"/>
      <c r="D164" s="40"/>
      <c r="E164" s="32"/>
      <c r="F164" s="32"/>
      <c r="G164" s="32"/>
      <c r="H164" s="42"/>
      <c r="I164" s="32"/>
      <c r="J164" s="32"/>
      <c r="K164" s="32"/>
      <c r="L164" s="40"/>
      <c r="M164" s="41"/>
      <c r="N164" s="40"/>
      <c r="O164" s="32"/>
      <c r="P164" s="32"/>
      <c r="Q164" s="42"/>
      <c r="R164" s="40"/>
      <c r="S164" s="23"/>
      <c r="T164" s="23"/>
      <c r="U164" s="23"/>
      <c r="V164" s="23"/>
      <c r="W164" s="23"/>
      <c r="X164" s="23"/>
    </row>
    <row r="165" ht="15" customHeight="1">
      <c r="A165" s="40"/>
      <c r="B165" s="40"/>
      <c r="C165" s="32"/>
      <c r="D165" s="40"/>
      <c r="E165" s="32"/>
      <c r="F165" s="32"/>
      <c r="G165" s="32"/>
      <c r="H165" s="42"/>
      <c r="I165" s="32"/>
      <c r="J165" s="32"/>
      <c r="K165" s="32"/>
      <c r="L165" s="40"/>
      <c r="M165" s="41"/>
      <c r="N165" s="40"/>
      <c r="O165" s="32"/>
      <c r="P165" s="32"/>
      <c r="Q165" s="42"/>
      <c r="R165" s="40"/>
      <c r="S165" s="23"/>
      <c r="T165" s="23"/>
      <c r="U165" s="23"/>
      <c r="V165" s="23"/>
      <c r="W165" s="23"/>
      <c r="X165" s="23"/>
    </row>
    <row r="166" ht="15" customHeight="1">
      <c r="A166" s="40"/>
      <c r="B166" s="40"/>
      <c r="C166" s="32"/>
      <c r="D166" s="40"/>
      <c r="E166" s="32"/>
      <c r="F166" s="32"/>
      <c r="G166" s="32"/>
      <c r="H166" s="42"/>
      <c r="I166" s="32"/>
      <c r="J166" s="32"/>
      <c r="K166" s="32"/>
      <c r="L166" s="40"/>
      <c r="M166" s="41"/>
      <c r="N166" s="40"/>
      <c r="O166" s="32"/>
      <c r="P166" s="32"/>
      <c r="Q166" s="42"/>
      <c r="R166" s="40"/>
      <c r="S166" s="23"/>
      <c r="T166" s="23"/>
      <c r="U166" s="23"/>
      <c r="V166" s="23"/>
      <c r="W166" s="23"/>
      <c r="X166" s="23"/>
    </row>
    <row r="167" ht="15" customHeight="1">
      <c r="A167" s="40"/>
      <c r="B167" s="40"/>
      <c r="C167" s="32"/>
      <c r="D167" s="40"/>
      <c r="E167" s="32"/>
      <c r="F167" s="32"/>
      <c r="G167" s="32"/>
      <c r="H167" s="42"/>
      <c r="I167" s="32"/>
      <c r="J167" s="32"/>
      <c r="K167" s="32"/>
      <c r="L167" s="40"/>
      <c r="M167" s="41"/>
      <c r="N167" s="40"/>
      <c r="O167" s="32"/>
      <c r="P167" s="32"/>
      <c r="Q167" s="42"/>
      <c r="R167" s="40"/>
      <c r="S167" s="23"/>
      <c r="T167" s="23"/>
      <c r="U167" s="23"/>
      <c r="V167" s="23"/>
      <c r="W167" s="23"/>
      <c r="X167" s="23"/>
    </row>
    <row r="168" ht="15" customHeight="1">
      <c r="A168" s="40"/>
      <c r="B168" s="40"/>
      <c r="C168" s="32"/>
      <c r="D168" s="40"/>
      <c r="E168" s="32"/>
      <c r="F168" s="32"/>
      <c r="G168" s="32"/>
      <c r="H168" s="42"/>
      <c r="I168" s="32"/>
      <c r="J168" s="32"/>
      <c r="K168" s="32"/>
      <c r="L168" s="40"/>
      <c r="M168" s="41"/>
      <c r="N168" s="40"/>
      <c r="O168" s="32"/>
      <c r="P168" s="32"/>
      <c r="Q168" s="42"/>
      <c r="R168" s="40"/>
      <c r="S168" s="23"/>
      <c r="T168" s="23"/>
      <c r="U168" s="23"/>
      <c r="V168" s="23"/>
      <c r="W168" s="23"/>
      <c r="X168" s="23"/>
    </row>
    <row r="169" ht="15" customHeight="1">
      <c r="A169" s="40"/>
      <c r="B169" s="40"/>
      <c r="C169" s="32"/>
      <c r="D169" s="40"/>
      <c r="E169" s="32"/>
      <c r="F169" s="32"/>
      <c r="G169" s="32"/>
      <c r="H169" s="42"/>
      <c r="I169" s="32"/>
      <c r="J169" s="32"/>
      <c r="K169" s="32"/>
      <c r="L169" s="40"/>
      <c r="M169" s="41"/>
      <c r="N169" s="40"/>
      <c r="O169" s="32"/>
      <c r="P169" s="32"/>
      <c r="Q169" s="42"/>
      <c r="R169" s="40"/>
      <c r="S169" s="23"/>
      <c r="T169" s="23"/>
      <c r="U169" s="23"/>
      <c r="V169" s="23"/>
      <c r="W169" s="23"/>
      <c r="X169" s="23"/>
    </row>
    <row r="170" ht="15" customHeight="1">
      <c r="A170" s="40"/>
      <c r="B170" s="40"/>
      <c r="C170" s="32"/>
      <c r="D170" s="40"/>
      <c r="E170" s="32"/>
      <c r="F170" s="32"/>
      <c r="G170" s="32"/>
      <c r="H170" s="42"/>
      <c r="I170" s="32"/>
      <c r="J170" s="32"/>
      <c r="K170" s="32"/>
      <c r="L170" s="40"/>
      <c r="M170" s="41"/>
      <c r="N170" s="40"/>
      <c r="O170" s="32"/>
      <c r="P170" s="32"/>
      <c r="Q170" s="42"/>
      <c r="R170" s="40"/>
      <c r="S170" s="23"/>
      <c r="T170" s="23"/>
      <c r="U170" s="23"/>
      <c r="V170" s="23"/>
      <c r="W170" s="23"/>
      <c r="X170" s="23"/>
    </row>
    <row r="171" ht="15" customHeight="1">
      <c r="A171" s="40"/>
      <c r="B171" s="40"/>
      <c r="C171" s="32"/>
      <c r="D171" s="40"/>
      <c r="E171" s="32"/>
      <c r="F171" s="32"/>
      <c r="G171" s="32"/>
      <c r="H171" s="42"/>
      <c r="I171" s="32"/>
      <c r="J171" s="32"/>
      <c r="K171" s="32"/>
      <c r="L171" s="40"/>
      <c r="M171" s="41"/>
      <c r="N171" s="40"/>
      <c r="O171" s="32"/>
      <c r="P171" s="32"/>
      <c r="Q171" s="42"/>
      <c r="R171" s="40"/>
      <c r="S171" s="23"/>
      <c r="T171" s="23"/>
      <c r="U171" s="23"/>
      <c r="V171" s="23"/>
      <c r="W171" s="23"/>
      <c r="X171" s="23"/>
    </row>
    <row r="172" ht="15" customHeight="1">
      <c r="A172" s="40"/>
      <c r="B172" s="40"/>
      <c r="C172" s="32"/>
      <c r="D172" s="40"/>
      <c r="E172" s="32"/>
      <c r="F172" s="32"/>
      <c r="G172" s="32"/>
      <c r="H172" s="42"/>
      <c r="I172" s="32"/>
      <c r="J172" s="32"/>
      <c r="K172" s="32"/>
      <c r="L172" s="40"/>
      <c r="M172" s="41"/>
      <c r="N172" s="40"/>
      <c r="O172" s="32"/>
      <c r="P172" s="32"/>
      <c r="Q172" s="42"/>
      <c r="R172" s="40"/>
      <c r="S172" s="23"/>
      <c r="T172" s="23"/>
      <c r="U172" s="23"/>
      <c r="V172" s="23"/>
      <c r="W172" s="23"/>
      <c r="X172" s="23"/>
    </row>
    <row r="173" ht="15" customHeight="1">
      <c r="A173" s="40"/>
      <c r="B173" s="40"/>
      <c r="C173" s="32"/>
      <c r="D173" s="40"/>
      <c r="E173" s="32"/>
      <c r="F173" s="32"/>
      <c r="G173" s="32"/>
      <c r="H173" s="42"/>
      <c r="I173" s="32"/>
      <c r="J173" s="32"/>
      <c r="K173" s="32"/>
      <c r="L173" s="40"/>
      <c r="M173" s="41"/>
      <c r="N173" s="40"/>
      <c r="O173" s="32"/>
      <c r="P173" s="32"/>
      <c r="Q173" s="42"/>
      <c r="R173" s="40"/>
      <c r="S173" s="23"/>
      <c r="T173" s="23"/>
      <c r="U173" s="23"/>
      <c r="V173" s="23"/>
      <c r="W173" s="23"/>
      <c r="X173" s="23"/>
    </row>
    <row r="174" ht="15" customHeight="1">
      <c r="A174" s="40"/>
      <c r="B174" s="40"/>
      <c r="C174" s="32"/>
      <c r="D174" s="40"/>
      <c r="E174" s="32"/>
      <c r="F174" s="32"/>
      <c r="G174" s="32"/>
      <c r="H174" s="42"/>
      <c r="I174" s="32"/>
      <c r="J174" s="32"/>
      <c r="K174" s="32"/>
      <c r="L174" s="40"/>
      <c r="M174" s="41"/>
      <c r="N174" s="40"/>
      <c r="O174" s="32"/>
      <c r="P174" s="32"/>
      <c r="Q174" s="42"/>
      <c r="R174" s="40"/>
      <c r="S174" s="23"/>
      <c r="T174" s="23"/>
      <c r="U174" s="23"/>
      <c r="V174" s="23"/>
      <c r="W174" s="23"/>
      <c r="X174" s="23"/>
    </row>
    <row r="175" ht="15" customHeight="1">
      <c r="A175" s="40"/>
      <c r="B175" s="40"/>
      <c r="C175" s="32"/>
      <c r="D175" s="40"/>
      <c r="E175" s="32"/>
      <c r="F175" s="32"/>
      <c r="G175" s="32"/>
      <c r="H175" s="42"/>
      <c r="I175" s="32"/>
      <c r="J175" s="32"/>
      <c r="K175" s="32"/>
      <c r="L175" s="40"/>
      <c r="M175" s="41"/>
      <c r="N175" s="40"/>
      <c r="O175" s="32"/>
      <c r="P175" s="32"/>
      <c r="Q175" s="42"/>
      <c r="R175" s="40"/>
      <c r="S175" s="23"/>
      <c r="T175" s="23"/>
      <c r="U175" s="23"/>
      <c r="V175" s="23"/>
      <c r="W175" s="23"/>
      <c r="X175" s="23"/>
    </row>
    <row r="176" ht="15" customHeight="1">
      <c r="A176" s="40"/>
      <c r="B176" s="40"/>
      <c r="C176" s="32"/>
      <c r="D176" s="40"/>
      <c r="E176" s="32"/>
      <c r="F176" s="32"/>
      <c r="G176" s="32"/>
      <c r="H176" s="42"/>
      <c r="I176" s="32"/>
      <c r="J176" s="32"/>
      <c r="K176" s="32"/>
      <c r="L176" s="40"/>
      <c r="M176" s="41"/>
      <c r="N176" s="40"/>
      <c r="O176" s="32"/>
      <c r="P176" s="32"/>
      <c r="Q176" s="42"/>
      <c r="R176" s="40"/>
      <c r="S176" s="23"/>
      <c r="T176" s="23"/>
      <c r="U176" s="23"/>
      <c r="V176" s="23"/>
      <c r="W176" s="23"/>
      <c r="X176" s="23"/>
    </row>
    <row r="177" ht="15" customHeight="1">
      <c r="A177" s="40"/>
      <c r="B177" s="40"/>
      <c r="C177" s="32"/>
      <c r="D177" s="40"/>
      <c r="E177" s="32"/>
      <c r="F177" s="32"/>
      <c r="G177" s="32"/>
      <c r="H177" s="42"/>
      <c r="I177" s="32"/>
      <c r="J177" s="32"/>
      <c r="K177" s="32"/>
      <c r="L177" s="40"/>
      <c r="M177" s="41"/>
      <c r="N177" s="40"/>
      <c r="O177" s="32"/>
      <c r="P177" s="32"/>
      <c r="Q177" s="42"/>
      <c r="R177" s="40"/>
      <c r="S177" s="23"/>
      <c r="T177" s="23"/>
      <c r="U177" s="23"/>
      <c r="V177" s="23"/>
      <c r="W177" s="23"/>
      <c r="X177" s="23"/>
    </row>
    <row r="178" ht="15" customHeight="1">
      <c r="A178" s="40"/>
      <c r="B178" s="40"/>
      <c r="C178" s="32"/>
      <c r="D178" s="40"/>
      <c r="E178" s="32"/>
      <c r="F178" s="32"/>
      <c r="G178" s="32"/>
      <c r="H178" s="42"/>
      <c r="I178" s="32"/>
      <c r="J178" s="32"/>
      <c r="K178" s="32"/>
      <c r="L178" s="40"/>
      <c r="M178" s="41"/>
      <c r="N178" s="40"/>
      <c r="O178" s="32"/>
      <c r="P178" s="32"/>
      <c r="Q178" s="42"/>
      <c r="R178" s="40"/>
      <c r="S178" s="23"/>
      <c r="T178" s="23"/>
      <c r="U178" s="23"/>
      <c r="V178" s="23"/>
      <c r="W178" s="23"/>
      <c r="X178" s="23"/>
    </row>
    <row r="179" ht="15" customHeight="1">
      <c r="A179" s="40"/>
      <c r="B179" s="40"/>
      <c r="C179" s="32"/>
      <c r="D179" s="40"/>
      <c r="E179" s="32"/>
      <c r="F179" s="32"/>
      <c r="G179" s="32"/>
      <c r="H179" s="42"/>
      <c r="I179" s="32"/>
      <c r="J179" s="32"/>
      <c r="K179" s="32"/>
      <c r="L179" s="40"/>
      <c r="M179" s="41"/>
      <c r="N179" s="40"/>
      <c r="O179" s="32"/>
      <c r="P179" s="32"/>
      <c r="Q179" s="42"/>
      <c r="R179" s="40"/>
      <c r="S179" s="23"/>
      <c r="T179" s="23"/>
      <c r="U179" s="23"/>
      <c r="V179" s="23"/>
      <c r="W179" s="23"/>
      <c r="X179" s="23"/>
    </row>
    <row r="180" ht="15" customHeight="1">
      <c r="A180" s="40"/>
      <c r="B180" s="40"/>
      <c r="C180" s="32"/>
      <c r="D180" s="40"/>
      <c r="E180" s="32"/>
      <c r="F180" s="32"/>
      <c r="G180" s="32"/>
      <c r="H180" s="42"/>
      <c r="I180" s="32"/>
      <c r="J180" s="32"/>
      <c r="K180" s="32"/>
      <c r="L180" s="40"/>
      <c r="M180" s="41"/>
      <c r="N180" s="40"/>
      <c r="O180" s="32"/>
      <c r="P180" s="32"/>
      <c r="Q180" s="42"/>
      <c r="R180" s="40"/>
      <c r="S180" s="23"/>
      <c r="T180" s="23"/>
      <c r="U180" s="23"/>
      <c r="V180" s="23"/>
      <c r="W180" s="23"/>
      <c r="X180" s="23"/>
    </row>
    <row r="181" ht="15" customHeight="1">
      <c r="A181" s="40"/>
      <c r="B181" s="40"/>
      <c r="C181" s="32"/>
      <c r="D181" s="40"/>
      <c r="E181" s="32"/>
      <c r="F181" s="32"/>
      <c r="G181" s="32"/>
      <c r="H181" s="42"/>
      <c r="I181" s="32"/>
      <c r="J181" s="32"/>
      <c r="K181" s="32"/>
      <c r="L181" s="40"/>
      <c r="M181" s="41"/>
      <c r="N181" s="40"/>
      <c r="O181" s="32"/>
      <c r="P181" s="32"/>
      <c r="Q181" s="42"/>
      <c r="R181" s="40"/>
      <c r="S181" s="23"/>
      <c r="T181" s="23"/>
      <c r="U181" s="23"/>
      <c r="V181" s="23"/>
      <c r="W181" s="23"/>
      <c r="X181" s="23"/>
    </row>
    <row r="182" ht="15" customHeight="1">
      <c r="A182" s="40"/>
      <c r="B182" s="40"/>
      <c r="C182" s="32"/>
      <c r="D182" s="40"/>
      <c r="E182" s="32"/>
      <c r="F182" s="32"/>
      <c r="G182" s="32"/>
      <c r="H182" s="42"/>
      <c r="I182" s="32"/>
      <c r="J182" s="32"/>
      <c r="K182" s="32"/>
      <c r="L182" s="40"/>
      <c r="M182" s="41"/>
      <c r="N182" s="40"/>
      <c r="O182" s="32"/>
      <c r="P182" s="32"/>
      <c r="Q182" s="42"/>
      <c r="R182" s="40"/>
      <c r="S182" s="23"/>
      <c r="T182" s="23"/>
      <c r="U182" s="23"/>
      <c r="V182" s="23"/>
      <c r="W182" s="23"/>
      <c r="X182" s="23"/>
    </row>
    <row r="183" ht="15" customHeight="1">
      <c r="A183" s="40"/>
      <c r="B183" s="40"/>
      <c r="C183" s="32"/>
      <c r="D183" s="40"/>
      <c r="E183" s="32"/>
      <c r="F183" s="32"/>
      <c r="G183" s="32"/>
      <c r="H183" s="42"/>
      <c r="I183" s="32"/>
      <c r="J183" s="32"/>
      <c r="K183" s="32"/>
      <c r="L183" s="40"/>
      <c r="M183" s="41"/>
      <c r="N183" s="40"/>
      <c r="O183" s="32"/>
      <c r="P183" s="32"/>
      <c r="Q183" s="42"/>
      <c r="R183" s="40"/>
      <c r="S183" s="23"/>
      <c r="T183" s="23"/>
      <c r="U183" s="23"/>
      <c r="V183" s="23"/>
      <c r="W183" s="23"/>
      <c r="X183" s="23"/>
    </row>
    <row r="184" ht="15" customHeight="1">
      <c r="A184" s="40"/>
      <c r="B184" s="40"/>
      <c r="C184" s="32"/>
      <c r="D184" s="40"/>
      <c r="E184" s="32"/>
      <c r="F184" s="32"/>
      <c r="G184" s="32"/>
      <c r="H184" s="42"/>
      <c r="I184" s="32"/>
      <c r="J184" s="32"/>
      <c r="K184" s="32"/>
      <c r="L184" s="40"/>
      <c r="M184" s="41"/>
      <c r="N184" s="40"/>
      <c r="O184" s="32"/>
      <c r="P184" s="32"/>
      <c r="Q184" s="42"/>
      <c r="R184" s="40"/>
      <c r="S184" s="23"/>
      <c r="T184" s="23"/>
      <c r="U184" s="23"/>
      <c r="V184" s="23"/>
      <c r="W184" s="23"/>
      <c r="X184" s="23"/>
    </row>
    <row r="185" ht="15" customHeight="1">
      <c r="A185" s="40"/>
      <c r="B185" s="40"/>
      <c r="C185" s="32"/>
      <c r="D185" s="40"/>
      <c r="E185" s="32"/>
      <c r="F185" s="32"/>
      <c r="G185" s="32"/>
      <c r="H185" s="42"/>
      <c r="I185" s="32"/>
      <c r="J185" s="32"/>
      <c r="K185" s="32"/>
      <c r="L185" s="40"/>
      <c r="M185" s="41"/>
      <c r="N185" s="40"/>
      <c r="O185" s="32"/>
      <c r="P185" s="32"/>
      <c r="Q185" s="42"/>
      <c r="R185" s="40"/>
      <c r="S185" s="23"/>
      <c r="T185" s="23"/>
      <c r="U185" s="23"/>
      <c r="V185" s="23"/>
      <c r="W185" s="23"/>
      <c r="X185" s="23"/>
    </row>
    <row r="186" ht="15" customHeight="1">
      <c r="A186" s="40"/>
      <c r="B186" s="40"/>
      <c r="C186" s="32"/>
      <c r="D186" s="40"/>
      <c r="E186" s="32"/>
      <c r="F186" s="32"/>
      <c r="G186" s="32"/>
      <c r="H186" s="42"/>
      <c r="I186" s="32"/>
      <c r="J186" s="32"/>
      <c r="K186" s="32"/>
      <c r="L186" s="40"/>
      <c r="M186" s="41"/>
      <c r="N186" s="40"/>
      <c r="O186" s="32"/>
      <c r="P186" s="32"/>
      <c r="Q186" s="42"/>
      <c r="R186" s="40"/>
      <c r="S186" s="23"/>
      <c r="T186" s="23"/>
      <c r="U186" s="23"/>
      <c r="V186" s="23"/>
      <c r="W186" s="23"/>
      <c r="X186" s="23"/>
    </row>
    <row r="187" ht="15" customHeight="1">
      <c r="A187" s="40"/>
      <c r="B187" s="40"/>
      <c r="C187" s="32"/>
      <c r="D187" s="40"/>
      <c r="E187" s="32"/>
      <c r="F187" s="32"/>
      <c r="G187" s="32"/>
      <c r="H187" s="42"/>
      <c r="I187" s="32"/>
      <c r="J187" s="32"/>
      <c r="K187" s="32"/>
      <c r="L187" s="40"/>
      <c r="M187" s="41"/>
      <c r="N187" s="40"/>
      <c r="O187" s="32"/>
      <c r="P187" s="32"/>
      <c r="Q187" s="42"/>
      <c r="R187" s="40"/>
      <c r="S187" s="23"/>
      <c r="T187" s="23"/>
      <c r="U187" s="23"/>
      <c r="V187" s="23"/>
      <c r="W187" s="23"/>
      <c r="X187" s="23"/>
    </row>
    <row r="188" ht="15" customHeight="1">
      <c r="A188" s="40"/>
      <c r="B188" s="40"/>
      <c r="C188" s="32"/>
      <c r="D188" s="40"/>
      <c r="E188" s="32"/>
      <c r="F188" s="32"/>
      <c r="G188" s="32"/>
      <c r="H188" s="42"/>
      <c r="I188" s="32"/>
      <c r="J188" s="32"/>
      <c r="K188" s="32"/>
      <c r="L188" s="40"/>
      <c r="M188" s="41"/>
      <c r="N188" s="40"/>
      <c r="O188" s="32"/>
      <c r="P188" s="32"/>
      <c r="Q188" s="42"/>
      <c r="R188" s="40"/>
      <c r="S188" s="23"/>
      <c r="T188" s="23"/>
      <c r="U188" s="23"/>
      <c r="V188" s="23"/>
      <c r="W188" s="23"/>
      <c r="X188" s="23"/>
    </row>
    <row r="189" ht="15" customHeight="1">
      <c r="A189" s="40"/>
      <c r="B189" s="40"/>
      <c r="C189" s="32"/>
      <c r="D189" s="40"/>
      <c r="E189" s="32"/>
      <c r="F189" s="32"/>
      <c r="G189" s="32"/>
      <c r="H189" s="42"/>
      <c r="I189" s="32"/>
      <c r="J189" s="32"/>
      <c r="K189" s="32"/>
      <c r="L189" s="40"/>
      <c r="M189" s="41"/>
      <c r="N189" s="40"/>
      <c r="O189" s="32"/>
      <c r="P189" s="32"/>
      <c r="Q189" s="42"/>
      <c r="R189" s="40"/>
      <c r="S189" s="23"/>
      <c r="T189" s="23"/>
      <c r="U189" s="23"/>
      <c r="V189" s="23"/>
      <c r="W189" s="23"/>
      <c r="X189" s="23"/>
    </row>
    <row r="190" ht="15" customHeight="1">
      <c r="A190" s="40"/>
      <c r="B190" s="40"/>
      <c r="C190" s="32"/>
      <c r="D190" s="40"/>
      <c r="E190" s="32"/>
      <c r="F190" s="32"/>
      <c r="G190" s="32"/>
      <c r="H190" s="42"/>
      <c r="I190" s="32"/>
      <c r="J190" s="32"/>
      <c r="K190" s="32"/>
      <c r="L190" s="40"/>
      <c r="M190" s="41"/>
      <c r="N190" s="40"/>
      <c r="O190" s="32"/>
      <c r="P190" s="32"/>
      <c r="Q190" s="42"/>
      <c r="R190" s="40"/>
      <c r="S190" s="23"/>
      <c r="T190" s="23"/>
      <c r="U190" s="23"/>
      <c r="V190" s="23"/>
      <c r="W190" s="23"/>
      <c r="X190" s="23"/>
    </row>
    <row r="191" ht="15" customHeight="1">
      <c r="A191" s="40"/>
      <c r="B191" s="40"/>
      <c r="C191" s="32"/>
      <c r="D191" s="40"/>
      <c r="E191" s="32"/>
      <c r="F191" s="32"/>
      <c r="G191" s="32"/>
      <c r="H191" s="42"/>
      <c r="I191" s="32"/>
      <c r="J191" s="32"/>
      <c r="K191" s="32"/>
      <c r="L191" s="40"/>
      <c r="M191" s="41"/>
      <c r="N191" s="40"/>
      <c r="O191" s="32"/>
      <c r="P191" s="32"/>
      <c r="Q191" s="42"/>
      <c r="R191" s="40"/>
      <c r="S191" s="23"/>
      <c r="T191" s="23"/>
      <c r="U191" s="23"/>
      <c r="V191" s="23"/>
      <c r="W191" s="23"/>
      <c r="X191" s="23"/>
    </row>
    <row r="192" ht="15" customHeight="1">
      <c r="A192" s="40"/>
      <c r="B192" s="40"/>
      <c r="C192" s="32"/>
      <c r="D192" s="40"/>
      <c r="E192" s="32"/>
      <c r="F192" s="32"/>
      <c r="G192" s="32"/>
      <c r="H192" s="42"/>
      <c r="I192" s="32"/>
      <c r="J192" s="32"/>
      <c r="K192" s="32"/>
      <c r="L192" s="40"/>
      <c r="M192" s="41"/>
      <c r="N192" s="40"/>
      <c r="O192" s="32"/>
      <c r="P192" s="32"/>
      <c r="Q192" s="42"/>
      <c r="R192" s="40"/>
      <c r="S192" s="23"/>
      <c r="T192" s="23"/>
      <c r="U192" s="23"/>
      <c r="V192" s="23"/>
      <c r="W192" s="23"/>
      <c r="X192" s="23"/>
    </row>
    <row r="193" ht="15" customHeight="1">
      <c r="A193" s="40"/>
      <c r="B193" s="40"/>
      <c r="C193" s="32"/>
      <c r="D193" s="40"/>
      <c r="E193" s="32"/>
      <c r="F193" s="32"/>
      <c r="G193" s="32"/>
      <c r="H193" s="42"/>
      <c r="I193" s="32"/>
      <c r="J193" s="32"/>
      <c r="K193" s="32"/>
      <c r="L193" s="40"/>
      <c r="M193" s="41"/>
      <c r="N193" s="40"/>
      <c r="O193" s="32"/>
      <c r="P193" s="32"/>
      <c r="Q193" s="42"/>
      <c r="R193" s="40"/>
      <c r="S193" s="23"/>
      <c r="T193" s="23"/>
      <c r="U193" s="23"/>
      <c r="V193" s="23"/>
      <c r="W193" s="23"/>
      <c r="X193" s="23"/>
    </row>
    <row r="194" ht="15" customHeight="1">
      <c r="A194" s="40"/>
      <c r="B194" s="40"/>
      <c r="C194" s="32"/>
      <c r="D194" s="40"/>
      <c r="E194" s="32"/>
      <c r="F194" s="32"/>
      <c r="G194" s="32"/>
      <c r="H194" s="42"/>
      <c r="I194" s="32"/>
      <c r="J194" s="32"/>
      <c r="K194" s="32"/>
      <c r="L194" s="40"/>
      <c r="M194" s="41"/>
      <c r="N194" s="40"/>
      <c r="O194" s="32"/>
      <c r="P194" s="32"/>
      <c r="Q194" s="42"/>
      <c r="R194" s="40"/>
      <c r="S194" s="23"/>
      <c r="T194" s="23"/>
      <c r="U194" s="23"/>
      <c r="V194" s="23"/>
      <c r="W194" s="23"/>
      <c r="X194" s="23"/>
    </row>
    <row r="195" ht="15" customHeight="1">
      <c r="A195" s="40"/>
      <c r="B195" s="40"/>
      <c r="C195" s="32"/>
      <c r="D195" s="40"/>
      <c r="E195" s="32"/>
      <c r="F195" s="32"/>
      <c r="G195" s="32"/>
      <c r="H195" s="42"/>
      <c r="I195" s="32"/>
      <c r="J195" s="32"/>
      <c r="K195" s="32"/>
      <c r="L195" s="40"/>
      <c r="M195" s="41"/>
      <c r="N195" s="40"/>
      <c r="O195" s="32"/>
      <c r="P195" s="32"/>
      <c r="Q195" s="42"/>
      <c r="R195" s="40"/>
      <c r="S195" s="23"/>
      <c r="T195" s="23"/>
      <c r="U195" s="23"/>
      <c r="V195" s="23"/>
      <c r="W195" s="23"/>
      <c r="X195" s="23"/>
    </row>
    <row r="196" ht="15" customHeight="1">
      <c r="A196" s="40"/>
      <c r="B196" s="40"/>
      <c r="C196" s="32"/>
      <c r="D196" s="40"/>
      <c r="E196" s="32"/>
      <c r="F196" s="32"/>
      <c r="G196" s="32"/>
      <c r="H196" s="42"/>
      <c r="I196" s="32"/>
      <c r="J196" s="32"/>
      <c r="K196" s="32"/>
      <c r="L196" s="40"/>
      <c r="M196" s="41"/>
      <c r="N196" s="40"/>
      <c r="O196" s="32"/>
      <c r="P196" s="32"/>
      <c r="Q196" s="42"/>
      <c r="R196" s="40"/>
      <c r="S196" s="23"/>
      <c r="T196" s="23"/>
      <c r="U196" s="23"/>
      <c r="V196" s="23"/>
      <c r="W196" s="23"/>
      <c r="X196" s="23"/>
    </row>
    <row r="197" ht="15" customHeight="1">
      <c r="A197" s="40"/>
      <c r="B197" s="40"/>
      <c r="C197" s="32"/>
      <c r="D197" s="40"/>
      <c r="E197" s="32"/>
      <c r="F197" s="32"/>
      <c r="G197" s="32"/>
      <c r="H197" s="42"/>
      <c r="I197" s="32"/>
      <c r="J197" s="32"/>
      <c r="K197" s="32"/>
      <c r="L197" s="40"/>
      <c r="M197" s="41"/>
      <c r="N197" s="40"/>
      <c r="O197" s="32"/>
      <c r="P197" s="32"/>
      <c r="Q197" s="42"/>
      <c r="R197" s="40"/>
      <c r="S197" s="23"/>
      <c r="T197" s="23"/>
      <c r="U197" s="23"/>
      <c r="V197" s="23"/>
      <c r="W197" s="23"/>
      <c r="X197" s="23"/>
    </row>
    <row r="198" ht="15" customHeight="1">
      <c r="A198" s="40"/>
      <c r="B198" s="40"/>
      <c r="C198" s="32"/>
      <c r="D198" s="40"/>
      <c r="E198" s="32"/>
      <c r="F198" s="32"/>
      <c r="G198" s="32"/>
      <c r="H198" s="42"/>
      <c r="I198" s="32"/>
      <c r="J198" s="32"/>
      <c r="K198" s="32"/>
      <c r="L198" s="40"/>
      <c r="M198" s="41"/>
      <c r="N198" s="40"/>
      <c r="O198" s="32"/>
      <c r="P198" s="32"/>
      <c r="Q198" s="42"/>
      <c r="R198" s="40"/>
      <c r="S198" s="23"/>
      <c r="T198" s="23"/>
      <c r="U198" s="23"/>
      <c r="V198" s="23"/>
      <c r="W198" s="23"/>
      <c r="X198" s="23"/>
    </row>
    <row r="199" ht="15" customHeight="1">
      <c r="A199" s="40"/>
      <c r="B199" s="40"/>
      <c r="C199" s="32"/>
      <c r="D199" s="40"/>
      <c r="E199" s="32"/>
      <c r="F199" s="32"/>
      <c r="G199" s="32"/>
      <c r="H199" s="42"/>
      <c r="I199" s="32"/>
      <c r="J199" s="32"/>
      <c r="K199" s="32"/>
      <c r="L199" s="40"/>
      <c r="M199" s="41"/>
      <c r="N199" s="40"/>
      <c r="O199" s="32"/>
      <c r="P199" s="32"/>
      <c r="Q199" s="42"/>
      <c r="R199" s="40"/>
      <c r="S199" s="23"/>
      <c r="T199" s="23"/>
      <c r="U199" s="23"/>
      <c r="V199" s="23"/>
      <c r="W199" s="23"/>
      <c r="X199" s="23"/>
    </row>
    <row r="200" ht="15" customHeight="1">
      <c r="A200" s="40"/>
      <c r="B200" s="40"/>
      <c r="C200" s="32"/>
      <c r="D200" s="40"/>
      <c r="E200" s="32"/>
      <c r="F200" s="32"/>
      <c r="G200" s="32"/>
      <c r="H200" s="42"/>
      <c r="I200" s="32"/>
      <c r="J200" s="32"/>
      <c r="K200" s="32"/>
      <c r="L200" s="40"/>
      <c r="M200" s="41"/>
      <c r="N200" s="40"/>
      <c r="O200" s="32"/>
      <c r="P200" s="32"/>
      <c r="Q200" s="42"/>
      <c r="R200" s="40"/>
      <c r="S200" s="23"/>
      <c r="T200" s="23"/>
      <c r="U200" s="23"/>
      <c r="V200" s="23"/>
      <c r="W200" s="23"/>
      <c r="X200" s="23"/>
    </row>
    <row r="201" ht="15" customHeight="1">
      <c r="A201" s="23"/>
      <c r="B201" s="23"/>
      <c r="C201" s="26"/>
      <c r="D201" s="23"/>
      <c r="E201" s="39"/>
      <c r="F201" s="39"/>
      <c r="G201" s="39"/>
      <c r="H201" s="50"/>
      <c r="I201" s="23"/>
      <c r="J201" s="23"/>
      <c r="K201" s="23"/>
      <c r="L201" s="23"/>
      <c r="M201" s="43"/>
      <c r="N201" s="23"/>
      <c r="O201" s="23"/>
      <c r="P201" s="23"/>
      <c r="Q201" s="23"/>
      <c r="R201" s="23"/>
      <c r="S201" s="23"/>
      <c r="T201" s="23"/>
      <c r="U201" s="23"/>
      <c r="V201" s="23"/>
      <c r="W201" s="23"/>
      <c r="X201" s="23"/>
    </row>
    <row r="202" ht="15" customHeight="1">
      <c r="A202" s="23"/>
      <c r="B202" s="23"/>
      <c r="C202" s="26"/>
      <c r="D202" s="23"/>
      <c r="E202" s="39"/>
      <c r="F202" s="39"/>
      <c r="G202" s="39"/>
      <c r="H202" s="50"/>
      <c r="I202" s="23"/>
      <c r="J202" s="23"/>
      <c r="K202" s="23"/>
      <c r="L202" s="23"/>
      <c r="M202" s="23"/>
      <c r="N202" s="23"/>
      <c r="O202" s="23"/>
      <c r="P202" s="23"/>
      <c r="Q202" s="23"/>
      <c r="R202" s="23"/>
      <c r="S202" s="23"/>
      <c r="T202" s="23"/>
      <c r="U202" s="23"/>
      <c r="V202" s="23"/>
      <c r="W202" s="23"/>
      <c r="X202" s="23"/>
    </row>
    <row r="203" ht="15" customHeight="1">
      <c r="A203" s="23"/>
      <c r="B203" s="23"/>
      <c r="C203" s="26"/>
      <c r="D203" s="23"/>
      <c r="E203" s="39"/>
      <c r="F203" s="39"/>
      <c r="G203" s="39"/>
      <c r="H203" s="50"/>
      <c r="I203" s="23"/>
      <c r="J203" s="23"/>
      <c r="K203" s="23"/>
      <c r="L203" s="23"/>
      <c r="M203" s="23"/>
      <c r="N203" s="23"/>
      <c r="O203" s="23"/>
      <c r="P203" s="23"/>
      <c r="Q203" s="23"/>
      <c r="R203" s="23"/>
      <c r="S203" s="23"/>
      <c r="T203" s="23"/>
      <c r="U203" s="23"/>
      <c r="V203" s="23"/>
      <c r="W203" s="23"/>
      <c r="X203" s="23"/>
    </row>
    <row r="204" ht="15" customHeight="1">
      <c r="A204" s="23"/>
      <c r="B204" s="23"/>
      <c r="C204" s="26"/>
      <c r="D204" s="23"/>
      <c r="E204" s="39"/>
      <c r="F204" s="39"/>
      <c r="G204" s="39"/>
      <c r="H204" s="50"/>
      <c r="I204" s="23"/>
      <c r="J204" s="23"/>
      <c r="K204" s="23"/>
      <c r="L204" s="23"/>
      <c r="M204" s="23"/>
      <c r="N204" s="23"/>
      <c r="O204" s="23"/>
      <c r="P204" s="23"/>
      <c r="Q204" s="23"/>
      <c r="R204" s="23"/>
      <c r="S204" s="23"/>
      <c r="T204" s="23"/>
      <c r="U204" s="23"/>
      <c r="V204" s="23"/>
      <c r="W204" s="23"/>
      <c r="X204" s="23"/>
    </row>
    <row r="205" ht="15" customHeight="1">
      <c r="A205" s="23"/>
      <c r="B205" s="23"/>
      <c r="C205" s="26"/>
      <c r="D205" s="23"/>
      <c r="E205" s="39"/>
      <c r="F205" s="39"/>
      <c r="G205" s="39"/>
      <c r="H205" s="50"/>
      <c r="I205" s="23"/>
      <c r="J205" s="23"/>
      <c r="K205" s="23"/>
      <c r="L205" s="23"/>
      <c r="M205" s="23"/>
      <c r="N205" s="23"/>
      <c r="O205" s="23"/>
      <c r="P205" s="23"/>
      <c r="Q205" s="23"/>
      <c r="R205" s="23"/>
      <c r="S205" s="23"/>
      <c r="T205" s="23"/>
      <c r="U205" s="23"/>
      <c r="V205" s="23"/>
      <c r="W205" s="23"/>
      <c r="X205" s="23"/>
    </row>
    <row r="206" ht="15" customHeight="1">
      <c r="A206" s="23"/>
      <c r="B206" s="23"/>
      <c r="C206" s="26"/>
      <c r="D206" s="23"/>
      <c r="E206" s="39"/>
      <c r="F206" s="39"/>
      <c r="G206" s="39"/>
      <c r="H206" s="50"/>
      <c r="I206" s="23"/>
      <c r="J206" s="23"/>
      <c r="K206" s="23"/>
      <c r="L206" s="23"/>
      <c r="M206" s="23"/>
      <c r="N206" s="23"/>
      <c r="O206" s="23"/>
      <c r="P206" s="23"/>
      <c r="Q206" s="23"/>
      <c r="R206" s="23"/>
      <c r="S206" s="23"/>
      <c r="T206" s="23"/>
      <c r="U206" s="23"/>
      <c r="V206" s="23"/>
      <c r="W206" s="23"/>
      <c r="X206" s="23"/>
    </row>
    <row r="207" ht="15" customHeight="1">
      <c r="A207" s="23"/>
      <c r="B207" s="23"/>
      <c r="C207" s="26"/>
      <c r="D207" s="23"/>
      <c r="E207" s="39"/>
      <c r="F207" s="39"/>
      <c r="G207" s="39"/>
      <c r="H207" s="50"/>
      <c r="I207" s="23"/>
      <c r="J207" s="23"/>
      <c r="K207" s="23"/>
      <c r="L207" s="23"/>
      <c r="M207" s="23"/>
      <c r="N207" s="23"/>
      <c r="O207" s="23"/>
      <c r="P207" s="23"/>
      <c r="Q207" s="23"/>
      <c r="R207" s="23"/>
      <c r="S207" s="23"/>
      <c r="T207" s="23"/>
      <c r="U207" s="23"/>
      <c r="V207" s="23"/>
      <c r="W207" s="23"/>
      <c r="X207" s="23"/>
    </row>
    <row r="208" ht="15" customHeight="1">
      <c r="A208" s="23"/>
      <c r="B208" s="23"/>
      <c r="C208" s="26"/>
      <c r="D208" s="23"/>
      <c r="E208" s="23"/>
      <c r="F208" s="39"/>
      <c r="G208" s="39"/>
      <c r="H208" s="50"/>
      <c r="I208" s="23"/>
      <c r="J208" s="23"/>
      <c r="K208" s="23"/>
      <c r="L208" s="23"/>
      <c r="M208" s="23"/>
      <c r="N208" s="23"/>
      <c r="O208" s="23"/>
      <c r="P208" s="23"/>
      <c r="Q208" s="23"/>
      <c r="R208" s="23"/>
      <c r="S208" s="23"/>
      <c r="T208" s="23"/>
      <c r="U208" s="23"/>
      <c r="V208" s="23"/>
      <c r="W208" s="23"/>
      <c r="X208" s="23"/>
    </row>
    <row r="209" ht="15" customHeight="1">
      <c r="A209" s="23"/>
      <c r="B209" s="23"/>
      <c r="C209" s="26"/>
      <c r="D209" s="23"/>
      <c r="E209" s="23"/>
      <c r="F209" s="39"/>
      <c r="G209" s="39"/>
      <c r="H209" s="50"/>
      <c r="I209" s="23"/>
      <c r="J209" s="23"/>
      <c r="K209" s="23"/>
      <c r="L209" s="23"/>
      <c r="M209" s="23"/>
      <c r="N209" s="23"/>
      <c r="O209" s="23"/>
      <c r="P209" s="23"/>
      <c r="Q209" s="23"/>
      <c r="R209" s="23"/>
      <c r="S209" s="23"/>
      <c r="T209" s="23"/>
      <c r="U209" s="23"/>
      <c r="V209" s="23"/>
      <c r="W209" s="23"/>
      <c r="X209" s="23"/>
    </row>
    <row r="210" ht="15" customHeight="1">
      <c r="A210" s="23"/>
      <c r="B210" s="23"/>
      <c r="C210" s="26"/>
      <c r="D210" s="23"/>
      <c r="E210" s="23"/>
      <c r="F210" s="39"/>
      <c r="G210" s="39"/>
      <c r="H210" s="50"/>
      <c r="I210" s="23"/>
      <c r="J210" s="23"/>
      <c r="K210" s="23"/>
      <c r="L210" s="23"/>
      <c r="M210" s="23"/>
      <c r="N210" s="23"/>
      <c r="O210" s="23"/>
      <c r="P210" s="23"/>
      <c r="Q210" s="23"/>
      <c r="R210" s="23"/>
      <c r="S210" s="23"/>
      <c r="T210" s="23"/>
      <c r="U210" s="23"/>
      <c r="V210" s="23"/>
      <c r="W210" s="23"/>
      <c r="X210" s="23"/>
    </row>
    <row r="211" ht="15" customHeight="1">
      <c r="A211" s="23"/>
      <c r="B211" s="23"/>
      <c r="C211" s="26"/>
      <c r="D211" s="23"/>
      <c r="E211" s="23"/>
      <c r="F211" s="39"/>
      <c r="G211" s="39"/>
      <c r="H211" s="50"/>
      <c r="I211" s="23"/>
      <c r="J211" s="23"/>
      <c r="K211" s="23"/>
      <c r="L211" s="23"/>
      <c r="M211" s="23"/>
      <c r="N211" s="23"/>
      <c r="O211" s="23"/>
      <c r="P211" s="23"/>
      <c r="Q211" s="23"/>
      <c r="R211" s="23"/>
      <c r="S211" s="23"/>
      <c r="T211" s="23"/>
      <c r="U211" s="23"/>
      <c r="V211" s="23"/>
      <c r="W211" s="23"/>
      <c r="X211" s="23"/>
    </row>
    <row r="212" ht="15" customHeight="1">
      <c r="A212" s="23"/>
      <c r="B212" s="23"/>
      <c r="C212" s="26"/>
      <c r="D212" s="23"/>
      <c r="E212" s="23"/>
      <c r="F212" s="39"/>
      <c r="G212" s="39"/>
      <c r="H212" s="50"/>
      <c r="I212" s="23"/>
      <c r="J212" s="23"/>
      <c r="K212" s="23"/>
      <c r="L212" s="23"/>
      <c r="M212" s="23"/>
      <c r="N212" s="23"/>
      <c r="O212" s="23"/>
      <c r="P212" s="23"/>
      <c r="Q212" s="23"/>
      <c r="R212" s="23"/>
      <c r="S212" s="23"/>
      <c r="T212" s="23"/>
      <c r="U212" s="23"/>
      <c r="V212" s="23"/>
      <c r="W212" s="23"/>
      <c r="X212" s="23"/>
    </row>
    <row r="213" ht="15" customHeight="1">
      <c r="A213" s="23"/>
      <c r="B213" s="23"/>
      <c r="C213" s="26"/>
      <c r="D213" s="23"/>
      <c r="E213" s="23"/>
      <c r="F213" s="39"/>
      <c r="G213" s="39"/>
      <c r="H213" s="50"/>
      <c r="I213" s="23"/>
      <c r="J213" s="23"/>
      <c r="K213" s="23"/>
      <c r="L213" s="23"/>
      <c r="M213" s="23"/>
      <c r="N213" s="23"/>
      <c r="O213" s="23"/>
      <c r="P213" s="23"/>
      <c r="Q213" s="23"/>
      <c r="R213" s="23"/>
      <c r="S213" s="23"/>
      <c r="T213" s="23"/>
      <c r="U213" s="23"/>
      <c r="V213" s="23"/>
      <c r="W213" s="23"/>
      <c r="X213" s="23"/>
    </row>
    <row r="214" ht="15" customHeight="1">
      <c r="A214" s="23"/>
      <c r="B214" s="23"/>
      <c r="C214" s="26"/>
      <c r="D214" s="23"/>
      <c r="E214" s="23"/>
      <c r="F214" s="39"/>
      <c r="G214" s="39"/>
      <c r="H214" s="50"/>
      <c r="I214" s="23"/>
      <c r="J214" s="23"/>
      <c r="K214" s="23"/>
      <c r="L214" s="23"/>
      <c r="M214" s="23"/>
      <c r="N214" s="23"/>
      <c r="O214" s="23"/>
      <c r="P214" s="23"/>
      <c r="Q214" s="23"/>
      <c r="R214" s="23"/>
      <c r="S214" s="23"/>
      <c r="T214" s="23"/>
      <c r="U214" s="23"/>
      <c r="V214" s="23"/>
      <c r="W214" s="23"/>
      <c r="X214" s="23"/>
    </row>
    <row r="215" ht="15" customHeight="1">
      <c r="A215" s="23"/>
      <c r="B215" s="23"/>
      <c r="C215" s="26"/>
      <c r="D215" s="23"/>
      <c r="E215" s="23"/>
      <c r="F215" s="39"/>
      <c r="G215" s="39"/>
      <c r="H215" s="50"/>
      <c r="I215" s="23"/>
      <c r="J215" s="23"/>
      <c r="K215" s="23"/>
      <c r="L215" s="23"/>
      <c r="M215" s="23"/>
      <c r="N215" s="23"/>
      <c r="O215" s="23"/>
      <c r="P215" s="23"/>
      <c r="Q215" s="23"/>
      <c r="R215" s="23"/>
      <c r="S215" s="23"/>
      <c r="T215" s="23"/>
      <c r="U215" s="23"/>
      <c r="V215" s="23"/>
      <c r="W215" s="23"/>
      <c r="X215" s="23"/>
    </row>
    <row r="216" ht="15" customHeight="1">
      <c r="A216" s="23"/>
      <c r="B216" s="23"/>
      <c r="C216" s="26"/>
      <c r="D216" s="23"/>
      <c r="E216" s="23"/>
      <c r="F216" s="39"/>
      <c r="G216" s="39"/>
      <c r="H216" s="50"/>
      <c r="I216" s="23"/>
      <c r="J216" s="23"/>
      <c r="K216" s="23"/>
      <c r="L216" s="23"/>
      <c r="M216" s="23"/>
      <c r="N216" s="23"/>
      <c r="O216" s="23"/>
      <c r="P216" s="23"/>
      <c r="Q216" s="23"/>
      <c r="R216" s="23"/>
      <c r="S216" s="23"/>
      <c r="T216" s="23"/>
      <c r="U216" s="23"/>
      <c r="V216" s="23"/>
      <c r="W216" s="23"/>
      <c r="X216" s="23"/>
    </row>
    <row r="217" ht="15" customHeight="1">
      <c r="A217" s="23"/>
      <c r="B217" s="23"/>
      <c r="C217" s="26"/>
      <c r="D217" s="23"/>
      <c r="E217" s="23"/>
      <c r="F217" s="39"/>
      <c r="G217" s="39"/>
      <c r="H217" s="50"/>
      <c r="I217" s="23"/>
      <c r="J217" s="23"/>
      <c r="K217" s="23"/>
      <c r="L217" s="23"/>
      <c r="M217" s="23"/>
      <c r="N217" s="23"/>
      <c r="O217" s="23"/>
      <c r="P217" s="23"/>
      <c r="Q217" s="23"/>
      <c r="R217" s="23"/>
      <c r="S217" s="23"/>
      <c r="T217" s="23"/>
      <c r="U217" s="23"/>
      <c r="V217" s="23"/>
      <c r="W217" s="23"/>
      <c r="X217" s="23"/>
    </row>
    <row r="218" ht="15" customHeight="1">
      <c r="A218" s="23"/>
      <c r="B218" s="23"/>
      <c r="C218" s="26"/>
      <c r="D218" s="23"/>
      <c r="E218" s="23"/>
      <c r="F218" s="39"/>
      <c r="G218" s="39"/>
      <c r="H218" s="50"/>
      <c r="I218" s="23"/>
      <c r="J218" s="23"/>
      <c r="K218" s="23"/>
      <c r="L218" s="23"/>
      <c r="M218" s="23"/>
      <c r="N218" s="23"/>
      <c r="O218" s="23"/>
      <c r="P218" s="23"/>
      <c r="Q218" s="23"/>
      <c r="R218" s="23"/>
      <c r="S218" s="23"/>
      <c r="T218" s="23"/>
      <c r="U218" s="23"/>
      <c r="V218" s="23"/>
      <c r="W218" s="23"/>
      <c r="X218" s="23"/>
    </row>
    <row r="219" ht="15" customHeight="1">
      <c r="A219" s="23"/>
      <c r="B219" s="23"/>
      <c r="C219" s="26"/>
      <c r="D219" s="23"/>
      <c r="E219" s="23"/>
      <c r="F219" s="39"/>
      <c r="G219" s="39"/>
      <c r="H219" s="50"/>
      <c r="I219" s="23"/>
      <c r="J219" s="23"/>
      <c r="K219" s="23"/>
      <c r="L219" s="23"/>
      <c r="M219" s="23"/>
      <c r="N219" s="23"/>
      <c r="O219" s="23"/>
      <c r="P219" s="23"/>
      <c r="Q219" s="23"/>
      <c r="R219" s="23"/>
      <c r="S219" s="23"/>
      <c r="T219" s="23"/>
      <c r="U219" s="23"/>
      <c r="V219" s="23"/>
      <c r="W219" s="23"/>
      <c r="X219" s="23"/>
    </row>
    <row r="220" ht="15" customHeight="1">
      <c r="A220" s="23"/>
      <c r="B220" s="23"/>
      <c r="C220" s="26"/>
      <c r="D220" s="23"/>
      <c r="E220" s="23"/>
      <c r="F220" s="39"/>
      <c r="G220" s="39"/>
      <c r="H220" s="50"/>
      <c r="I220" s="23"/>
      <c r="J220" s="23"/>
      <c r="K220" s="23"/>
      <c r="L220" s="23"/>
      <c r="M220" s="23"/>
      <c r="N220" s="23"/>
      <c r="O220" s="23"/>
      <c r="P220" s="23"/>
      <c r="Q220" s="23"/>
      <c r="R220" s="23"/>
      <c r="S220" s="23"/>
      <c r="T220" s="23"/>
      <c r="U220" s="23"/>
      <c r="V220" s="23"/>
      <c r="W220" s="23"/>
      <c r="X220" s="23"/>
    </row>
    <row r="221" ht="15" customHeight="1">
      <c r="A221" s="23"/>
      <c r="B221" s="23"/>
      <c r="C221" s="26"/>
      <c r="D221" s="23"/>
      <c r="E221" s="23"/>
      <c r="F221" s="39"/>
      <c r="G221" s="39"/>
      <c r="H221" s="50"/>
      <c r="I221" s="23"/>
      <c r="J221" s="23"/>
      <c r="K221" s="23"/>
      <c r="L221" s="23"/>
      <c r="M221" s="23"/>
      <c r="N221" s="23"/>
      <c r="O221" s="23"/>
      <c r="P221" s="23"/>
      <c r="Q221" s="23"/>
      <c r="R221" s="23"/>
      <c r="S221" s="23"/>
      <c r="T221" s="23"/>
      <c r="U221" s="23"/>
      <c r="V221" s="23"/>
      <c r="W221" s="23"/>
      <c r="X221" s="23"/>
    </row>
    <row r="222" ht="15" customHeight="1">
      <c r="A222" s="23"/>
      <c r="B222" s="23"/>
      <c r="C222" s="26"/>
      <c r="D222" s="23"/>
      <c r="E222" s="23"/>
      <c r="F222" s="39"/>
      <c r="G222" s="39"/>
      <c r="H222" s="50"/>
      <c r="I222" s="23"/>
      <c r="J222" s="23"/>
      <c r="K222" s="23"/>
      <c r="L222" s="23"/>
      <c r="M222" s="23"/>
      <c r="N222" s="23"/>
      <c r="O222" s="23"/>
      <c r="P222" s="23"/>
      <c r="Q222" s="23"/>
      <c r="R222" s="23"/>
      <c r="S222" s="23"/>
      <c r="T222" s="23"/>
      <c r="U222" s="23"/>
      <c r="V222" s="23"/>
      <c r="W222" s="23"/>
      <c r="X222" s="23"/>
    </row>
    <row r="223" ht="15" customHeight="1">
      <c r="A223" s="23"/>
      <c r="B223" s="23"/>
      <c r="C223" s="26"/>
      <c r="D223" s="23"/>
      <c r="E223" s="23"/>
      <c r="F223" s="39"/>
      <c r="G223" s="39"/>
      <c r="H223" s="50"/>
      <c r="I223" s="23"/>
      <c r="J223" s="23"/>
      <c r="K223" s="23"/>
      <c r="L223" s="23"/>
      <c r="M223" s="23"/>
      <c r="N223" s="23"/>
      <c r="O223" s="23"/>
      <c r="P223" s="23"/>
      <c r="Q223" s="23"/>
      <c r="R223" s="23"/>
      <c r="S223" s="23"/>
      <c r="T223" s="23"/>
      <c r="U223" s="23"/>
      <c r="V223" s="23"/>
      <c r="W223" s="23"/>
      <c r="X223" s="23"/>
    </row>
    <row r="224" ht="15" customHeight="1">
      <c r="A224" s="23"/>
      <c r="B224" s="23"/>
      <c r="C224" s="26"/>
      <c r="D224" s="23"/>
      <c r="E224" s="23"/>
      <c r="F224" s="39"/>
      <c r="G224" s="39"/>
      <c r="H224" s="23"/>
      <c r="I224" s="23"/>
      <c r="J224" s="23"/>
      <c r="K224" s="23"/>
      <c r="L224" s="23"/>
      <c r="M224" s="23"/>
      <c r="N224" s="23"/>
      <c r="O224" s="23"/>
      <c r="P224" s="23"/>
      <c r="Q224" s="23"/>
      <c r="R224" s="23"/>
      <c r="S224" s="23"/>
      <c r="T224" s="23"/>
      <c r="U224" s="23"/>
      <c r="V224" s="23"/>
      <c r="W224" s="23"/>
      <c r="X224" s="23"/>
    </row>
    <row r="225" ht="15" customHeight="1">
      <c r="A225" s="23"/>
      <c r="B225" s="23"/>
      <c r="C225" s="26"/>
      <c r="D225" s="23"/>
      <c r="E225" s="23"/>
      <c r="F225" s="39"/>
      <c r="G225" s="39"/>
      <c r="H225" s="23"/>
      <c r="I225" s="23"/>
      <c r="J225" s="23"/>
      <c r="K225" s="23"/>
      <c r="L225" s="23"/>
      <c r="M225" s="23"/>
      <c r="N225" s="23"/>
      <c r="O225" s="23"/>
      <c r="P225" s="23"/>
      <c r="Q225" s="23"/>
      <c r="R225" s="23"/>
      <c r="S225" s="23"/>
      <c r="T225" s="23"/>
      <c r="U225" s="23"/>
      <c r="V225" s="23"/>
      <c r="W225" s="23"/>
      <c r="X225" s="23"/>
    </row>
    <row r="226" ht="15" customHeight="1">
      <c r="A226" s="23"/>
      <c r="B226" s="23"/>
      <c r="C226" s="26"/>
      <c r="D226" s="23"/>
      <c r="E226" s="23"/>
      <c r="F226" s="23"/>
      <c r="G226" s="23"/>
      <c r="H226" s="23"/>
      <c r="I226" s="23"/>
      <c r="J226" s="23"/>
      <c r="K226" s="23"/>
      <c r="L226" s="23"/>
      <c r="M226" s="23"/>
      <c r="N226" s="23"/>
      <c r="O226" s="23"/>
      <c r="P226" s="23"/>
      <c r="Q226" s="23"/>
      <c r="R226" s="23"/>
      <c r="S226" s="23"/>
      <c r="T226" s="23"/>
      <c r="U226" s="23"/>
      <c r="V226" s="23"/>
      <c r="W226" s="23"/>
      <c r="X226" s="23"/>
    </row>
    <row r="227" ht="15" customHeight="1">
      <c r="A227" s="23"/>
      <c r="B227" s="23"/>
      <c r="C227" s="26"/>
      <c r="D227" s="23"/>
      <c r="E227" s="23"/>
      <c r="F227" s="23"/>
      <c r="G227" s="23"/>
      <c r="H227" s="23"/>
      <c r="I227" s="23"/>
      <c r="J227" s="23"/>
      <c r="K227" s="23"/>
      <c r="L227" s="23"/>
      <c r="M227" s="23"/>
      <c r="N227" s="23"/>
      <c r="O227" s="23"/>
      <c r="P227" s="23"/>
      <c r="Q227" s="23"/>
      <c r="R227" s="23"/>
      <c r="S227" s="23"/>
      <c r="T227" s="23"/>
      <c r="U227" s="23"/>
      <c r="V227" s="23"/>
      <c r="W227" s="23"/>
      <c r="X227" s="23"/>
    </row>
    <row r="228" ht="15" customHeight="1">
      <c r="A228" s="23"/>
      <c r="B228" s="23"/>
      <c r="C228" s="26"/>
      <c r="D228" s="23"/>
      <c r="E228" s="23"/>
      <c r="F228" s="23"/>
      <c r="G228" s="23"/>
      <c r="H228" s="23"/>
      <c r="I228" s="23"/>
      <c r="J228" s="23"/>
      <c r="K228" s="23"/>
      <c r="L228" s="23"/>
      <c r="M228" s="23"/>
      <c r="N228" s="23"/>
      <c r="O228" s="23"/>
      <c r="P228" s="23"/>
      <c r="Q228" s="23"/>
      <c r="R228" s="23"/>
      <c r="S228" s="23"/>
      <c r="T228" s="23"/>
      <c r="U228" s="23"/>
      <c r="V228" s="23"/>
      <c r="W228" s="23"/>
      <c r="X228" s="23"/>
    </row>
    <row r="229" ht="15" customHeight="1">
      <c r="A229" s="23"/>
      <c r="B229" s="23"/>
      <c r="C229" s="26"/>
      <c r="D229" s="23"/>
      <c r="E229" s="23"/>
      <c r="F229" s="23"/>
      <c r="G229" s="23"/>
      <c r="H229" s="23"/>
      <c r="I229" s="23"/>
      <c r="J229" s="23"/>
      <c r="K229" s="23"/>
      <c r="L229" s="23"/>
      <c r="M229" s="23"/>
      <c r="N229" s="23"/>
      <c r="O229" s="23"/>
      <c r="P229" s="23"/>
      <c r="Q229" s="23"/>
      <c r="R229" s="23"/>
      <c r="S229" s="23"/>
      <c r="T229" s="23"/>
      <c r="U229" s="23"/>
      <c r="V229" s="23"/>
      <c r="W229" s="23"/>
      <c r="X229" s="23"/>
    </row>
    <row r="230" ht="15" customHeight="1">
      <c r="A230" s="23"/>
      <c r="B230" s="23"/>
      <c r="C230" s="26"/>
      <c r="D230" s="23"/>
      <c r="E230" s="23"/>
      <c r="F230" s="23"/>
      <c r="G230" s="23"/>
      <c r="H230" s="23"/>
      <c r="I230" s="23"/>
      <c r="J230" s="23"/>
      <c r="K230" s="23"/>
      <c r="L230" s="23"/>
      <c r="M230" s="23"/>
      <c r="N230" s="23"/>
      <c r="O230" s="23"/>
      <c r="P230" s="23"/>
      <c r="Q230" s="23"/>
      <c r="R230" s="23"/>
      <c r="S230" s="23"/>
      <c r="T230" s="23"/>
      <c r="U230" s="23"/>
      <c r="V230" s="23"/>
      <c r="W230" s="23"/>
      <c r="X230" s="23"/>
    </row>
    <row r="231" ht="15" customHeight="1">
      <c r="A231" s="23"/>
      <c r="B231" s="23"/>
      <c r="C231" s="26"/>
      <c r="D231" s="23"/>
      <c r="E231" s="23"/>
      <c r="F231" s="23"/>
      <c r="G231" s="23"/>
      <c r="H231" s="23"/>
      <c r="I231" s="23"/>
      <c r="J231" s="23"/>
      <c r="K231" s="23"/>
      <c r="L231" s="23"/>
      <c r="M231" s="23"/>
      <c r="N231" s="23"/>
      <c r="O231" s="23"/>
      <c r="P231" s="23"/>
      <c r="Q231" s="23"/>
      <c r="R231" s="23"/>
      <c r="S231" s="23"/>
      <c r="T231" s="23"/>
      <c r="U231" s="23"/>
      <c r="V231" s="23"/>
      <c r="W231" s="23"/>
      <c r="X231" s="23"/>
    </row>
    <row r="232" ht="15" customHeight="1">
      <c r="A232" s="23"/>
      <c r="B232" s="23"/>
      <c r="C232" s="26"/>
      <c r="D232" s="23"/>
      <c r="E232" s="23"/>
      <c r="F232" s="23"/>
      <c r="G232" s="23"/>
      <c r="H232" s="23"/>
      <c r="I232" s="23"/>
      <c r="J232" s="23"/>
      <c r="K232" s="23"/>
      <c r="L232" s="23"/>
      <c r="M232" s="23"/>
      <c r="N232" s="23"/>
      <c r="O232" s="23"/>
      <c r="P232" s="23"/>
      <c r="Q232" s="23"/>
      <c r="R232" s="23"/>
      <c r="S232" s="23"/>
      <c r="T232" s="23"/>
      <c r="U232" s="23"/>
      <c r="V232" s="23"/>
      <c r="W232" s="23"/>
      <c r="X232" s="23"/>
    </row>
    <row r="233" ht="15" customHeight="1">
      <c r="A233" s="23"/>
      <c r="B233" s="23"/>
      <c r="C233" s="26"/>
      <c r="D233" s="23"/>
      <c r="E233" s="23"/>
      <c r="F233" s="23"/>
      <c r="G233" s="23"/>
      <c r="H233" s="23"/>
      <c r="I233" s="23"/>
      <c r="J233" s="23"/>
      <c r="K233" s="23"/>
      <c r="L233" s="23"/>
      <c r="M233" s="23"/>
      <c r="N233" s="23"/>
      <c r="O233" s="23"/>
      <c r="P233" s="23"/>
      <c r="Q233" s="23"/>
      <c r="R233" s="23"/>
      <c r="S233" s="23"/>
      <c r="T233" s="23"/>
      <c r="U233" s="23"/>
      <c r="V233" s="23"/>
      <c r="W233" s="23"/>
      <c r="X233" s="23"/>
    </row>
    <row r="234" ht="15" customHeight="1">
      <c r="A234" s="23"/>
      <c r="B234" s="23"/>
      <c r="C234" s="26"/>
      <c r="D234" s="23"/>
      <c r="E234" s="23"/>
      <c r="F234" s="23"/>
      <c r="G234" s="23"/>
      <c r="H234" s="23"/>
      <c r="I234" s="23"/>
      <c r="J234" s="23"/>
      <c r="K234" s="23"/>
      <c r="L234" s="23"/>
      <c r="M234" s="23"/>
      <c r="N234" s="23"/>
      <c r="O234" s="23"/>
      <c r="P234" s="23"/>
      <c r="Q234" s="23"/>
      <c r="R234" s="23"/>
      <c r="S234" s="23"/>
      <c r="T234" s="23"/>
      <c r="U234" s="23"/>
      <c r="V234" s="23"/>
      <c r="W234" s="23"/>
      <c r="X234" s="23"/>
    </row>
    <row r="235" ht="15" customHeight="1">
      <c r="A235" s="23"/>
      <c r="B235" s="23"/>
      <c r="C235" s="26"/>
      <c r="D235" s="23"/>
      <c r="E235" s="23"/>
      <c r="F235" s="23"/>
      <c r="G235" s="23"/>
      <c r="H235" s="23"/>
      <c r="I235" s="23"/>
      <c r="J235" s="23"/>
      <c r="K235" s="23"/>
      <c r="L235" s="23"/>
      <c r="M235" s="23"/>
      <c r="N235" s="23"/>
      <c r="O235" s="23"/>
      <c r="P235" s="23"/>
      <c r="Q235" s="23"/>
      <c r="R235" s="23"/>
      <c r="S235" s="23"/>
      <c r="T235" s="23"/>
      <c r="U235" s="23"/>
      <c r="V235" s="23"/>
      <c r="W235" s="23"/>
      <c r="X235" s="23"/>
    </row>
    <row r="236" ht="15" customHeight="1">
      <c r="A236" s="23"/>
      <c r="B236" s="23"/>
      <c r="C236" s="26"/>
      <c r="D236" s="23"/>
      <c r="E236" s="23"/>
      <c r="F236" s="23"/>
      <c r="G236" s="23"/>
      <c r="H236" s="23"/>
      <c r="I236" s="23"/>
      <c r="J236" s="23"/>
      <c r="K236" s="23"/>
      <c r="L236" s="23"/>
      <c r="M236" s="23"/>
      <c r="N236" s="23"/>
      <c r="O236" s="23"/>
      <c r="P236" s="23"/>
      <c r="Q236" s="23"/>
      <c r="R236" s="23"/>
      <c r="S236" s="23"/>
      <c r="T236" s="23"/>
      <c r="U236" s="23"/>
      <c r="V236" s="23"/>
      <c r="W236" s="23"/>
      <c r="X236" s="23"/>
    </row>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11.xml><?xml version="1.0" encoding="utf-8"?>
<worksheet xmlns:r="http://schemas.openxmlformats.org/officeDocument/2006/relationships" xmlns="http://schemas.openxmlformats.org/spreadsheetml/2006/main">
  <dimension ref="A1:X236"/>
  <sheetViews>
    <sheetView workbookViewId="0" showGridLines="0" defaultGridColor="1"/>
  </sheetViews>
  <sheetFormatPr defaultColWidth="11" defaultRowHeight="15" customHeight="1" outlineLevelRow="0" outlineLevelCol="0"/>
  <cols>
    <col min="1" max="8" width="11" style="60" customWidth="1"/>
    <col min="9" max="9" width="13.8516" style="60" customWidth="1"/>
    <col min="10" max="16" width="11" style="60" customWidth="1"/>
    <col min="17" max="17" width="14.6719" style="60" customWidth="1"/>
    <col min="18" max="18" width="14.8516" style="60" customWidth="1"/>
    <col min="19" max="24" width="11" style="60" customWidth="1"/>
    <col min="25" max="256" width="11" style="60" customWidth="1"/>
  </cols>
  <sheetData>
    <row r="1" ht="15" customHeight="1">
      <c r="A1" t="s" s="22">
        <v>15</v>
      </c>
      <c r="B1" t="s" s="22">
        <v>16</v>
      </c>
      <c r="C1" t="s" s="22">
        <v>17</v>
      </c>
      <c r="D1" t="s" s="22">
        <v>18</v>
      </c>
      <c r="E1" t="s" s="22">
        <v>19</v>
      </c>
      <c r="F1" t="s" s="22">
        <v>18</v>
      </c>
      <c r="G1" t="s" s="22">
        <v>20</v>
      </c>
      <c r="H1" t="s" s="22">
        <v>18</v>
      </c>
      <c r="I1" t="s" s="22">
        <v>21</v>
      </c>
      <c r="J1" t="s" s="22">
        <v>22</v>
      </c>
      <c r="K1" t="s" s="22">
        <v>23</v>
      </c>
      <c r="L1" t="s" s="22">
        <v>18</v>
      </c>
      <c r="M1" t="s" s="22">
        <v>24</v>
      </c>
      <c r="N1" t="s" s="22">
        <v>18</v>
      </c>
      <c r="O1" t="s" s="22">
        <v>25</v>
      </c>
      <c r="P1" t="s" s="22">
        <v>26</v>
      </c>
      <c r="Q1" t="s" s="22">
        <v>27</v>
      </c>
      <c r="R1" s="23"/>
      <c r="S1" s="24"/>
      <c r="T1" t="s" s="22">
        <v>28</v>
      </c>
      <c r="U1" t="s" s="22">
        <v>27</v>
      </c>
      <c r="V1" s="23"/>
      <c r="W1" t="s" s="25">
        <v>29</v>
      </c>
      <c r="X1" t="s" s="22">
        <v>30</v>
      </c>
    </row>
    <row r="2" ht="15" customHeight="1">
      <c r="A2" s="23"/>
      <c r="B2" s="23"/>
      <c r="C2" s="23"/>
      <c r="D2" s="23"/>
      <c r="E2" s="23"/>
      <c r="F2" s="23"/>
      <c r="G2" s="23"/>
      <c r="H2" s="23"/>
      <c r="I2" s="23"/>
      <c r="J2" s="23"/>
      <c r="K2" s="23"/>
      <c r="L2" s="23"/>
      <c r="M2" s="23"/>
      <c r="N2" s="23"/>
      <c r="O2" s="23"/>
      <c r="P2" s="23"/>
      <c r="Q2" s="23"/>
      <c r="R2" s="23"/>
      <c r="S2" s="23"/>
      <c r="T2" s="26">
        <f>SUM(P6:P200)</f>
        <v>3887</v>
      </c>
      <c r="U2" s="27">
        <f>SUM(T2/W2)</f>
        <v>0.08103487814539161</v>
      </c>
      <c r="V2" s="23"/>
      <c r="W2" s="26">
        <f>SUM(J17:J200)</f>
        <v>47967</v>
      </c>
      <c r="X2" s="26">
        <f>SUM(O17:O200)</f>
        <v>47793</v>
      </c>
    </row>
    <row r="3" ht="15" customHeight="1">
      <c r="A3" s="28"/>
      <c r="B3" s="23"/>
      <c r="C3" s="28"/>
      <c r="D3" s="28"/>
      <c r="E3" s="28"/>
      <c r="F3" s="28"/>
      <c r="G3" s="28"/>
      <c r="H3" s="28"/>
      <c r="I3" s="28"/>
      <c r="J3" s="23"/>
      <c r="K3" s="28"/>
      <c r="L3" s="23"/>
      <c r="M3" s="28"/>
      <c r="N3" s="23"/>
      <c r="O3" s="28"/>
      <c r="P3" s="23"/>
      <c r="Q3" s="23"/>
      <c r="R3" s="23"/>
      <c r="S3" s="23"/>
      <c r="T3" s="28"/>
      <c r="U3" s="23"/>
      <c r="V3" s="23"/>
      <c r="W3" s="23"/>
      <c r="X3" s="23"/>
    </row>
    <row r="4" ht="15" customHeight="1">
      <c r="A4" s="23"/>
      <c r="B4" s="23"/>
      <c r="C4" s="23"/>
      <c r="D4" s="23"/>
      <c r="E4" s="23"/>
      <c r="F4" s="23"/>
      <c r="G4" s="23"/>
      <c r="H4" s="23"/>
      <c r="I4" s="23"/>
      <c r="J4" s="23"/>
      <c r="K4" s="23"/>
      <c r="L4" s="23"/>
      <c r="M4" s="23"/>
      <c r="N4" s="23"/>
      <c r="O4" s="23"/>
      <c r="P4" s="23"/>
      <c r="Q4" s="23"/>
      <c r="R4" s="23"/>
      <c r="S4" s="23"/>
      <c r="T4" s="23"/>
      <c r="U4" s="23"/>
      <c r="V4" s="23"/>
      <c r="W4" s="23"/>
      <c r="X4" s="23"/>
    </row>
    <row r="5" ht="15" customHeight="1">
      <c r="A5" s="30"/>
      <c r="B5" s="40"/>
      <c r="C5" s="32"/>
      <c r="D5" s="40"/>
      <c r="E5" s="32"/>
      <c r="F5" s="40"/>
      <c r="G5" s="32"/>
      <c r="H5" s="40"/>
      <c r="I5" s="32"/>
      <c r="J5" s="32"/>
      <c r="K5" s="32"/>
      <c r="L5" s="40"/>
      <c r="M5" s="32"/>
      <c r="N5" s="40"/>
      <c r="O5" s="32"/>
      <c r="P5" s="32"/>
      <c r="Q5" s="53"/>
      <c r="R5" s="40"/>
      <c r="S5" s="23"/>
      <c r="T5" s="23"/>
      <c r="U5" s="23"/>
      <c r="V5" s="23"/>
      <c r="W5" s="23"/>
      <c r="X5" s="23"/>
    </row>
    <row r="6" ht="15" customHeight="1">
      <c r="A6" s="30">
        <v>43620</v>
      </c>
      <c r="B6" t="s" s="31">
        <v>39</v>
      </c>
      <c r="C6" s="32">
        <v>13.75</v>
      </c>
      <c r="D6" s="33">
        <v>1</v>
      </c>
      <c r="E6" s="32">
        <v>0</v>
      </c>
      <c r="F6" s="33">
        <v>0</v>
      </c>
      <c r="G6" s="32">
        <v>0</v>
      </c>
      <c r="H6" s="33">
        <v>0</v>
      </c>
      <c r="I6" s="32">
        <f>SUM(((C6*D6)+(E6*F6)+(G6*H6))*100)/(F6+H6+D6)</f>
        <v>1375</v>
      </c>
      <c r="J6" s="32">
        <f>SUM((C6*D6)+(E6*F6)+(G6*H6))*100</f>
        <v>1375</v>
      </c>
      <c r="K6" s="32">
        <v>16.95</v>
      </c>
      <c r="L6" s="33">
        <v>1</v>
      </c>
      <c r="M6" s="32">
        <v>0</v>
      </c>
      <c r="N6" s="33">
        <v>0</v>
      </c>
      <c r="O6" s="32">
        <f>SUM(((K6*L6)+(M6*N6))*100)</f>
        <v>1695</v>
      </c>
      <c r="P6" s="34">
        <f>SUM(O6-J6)</f>
        <v>320</v>
      </c>
      <c r="Q6" s="35">
        <f>SUM(P6/J6)</f>
        <v>0.232727272727273</v>
      </c>
      <c r="R6" t="s" s="36">
        <v>506</v>
      </c>
      <c r="S6" s="27"/>
      <c r="T6" s="26"/>
      <c r="U6" s="23"/>
      <c r="V6" s="23"/>
      <c r="W6" s="23"/>
      <c r="X6" s="23"/>
    </row>
    <row r="7" ht="15" customHeight="1">
      <c r="A7" s="30">
        <v>43620</v>
      </c>
      <c r="B7" t="s" s="31">
        <v>39</v>
      </c>
      <c r="C7" s="32">
        <v>11.8</v>
      </c>
      <c r="D7" s="33">
        <v>1</v>
      </c>
      <c r="E7" s="32">
        <v>0</v>
      </c>
      <c r="F7" s="33">
        <v>0</v>
      </c>
      <c r="G7" s="32">
        <v>0</v>
      </c>
      <c r="H7" s="33">
        <v>0</v>
      </c>
      <c r="I7" s="32">
        <f>SUM(((C7*D7)+(E7*F7)+(G7*H7))*100)/(F7+H7+D7)</f>
        <v>1180</v>
      </c>
      <c r="J7" s="32">
        <f>SUM((C7*D7)+(E7*F7)+(G7*H7))*100</f>
        <v>1180</v>
      </c>
      <c r="K7" s="32">
        <v>9.800000000000001</v>
      </c>
      <c r="L7" s="33">
        <v>1</v>
      </c>
      <c r="M7" s="32">
        <v>0</v>
      </c>
      <c r="N7" s="33">
        <v>0</v>
      </c>
      <c r="O7" s="32">
        <f>SUM(((K7*L7)+(M7*N7))*100)</f>
        <v>980</v>
      </c>
      <c r="P7" s="34">
        <f>SUM(O7-J7)</f>
        <v>-200</v>
      </c>
      <c r="Q7" s="37">
        <f>SUM(P7/J7)</f>
        <v>-0.169491525423729</v>
      </c>
      <c r="R7" t="s" s="36">
        <v>507</v>
      </c>
      <c r="S7" s="23"/>
      <c r="T7" s="23"/>
      <c r="U7" s="23"/>
      <c r="V7" s="23"/>
      <c r="W7" s="23"/>
      <c r="X7" s="23"/>
    </row>
    <row r="8" ht="15" customHeight="1">
      <c r="A8" s="45">
        <v>43620</v>
      </c>
      <c r="B8" t="s" s="46">
        <v>43</v>
      </c>
      <c r="C8" s="32">
        <v>1.12</v>
      </c>
      <c r="D8" s="47">
        <v>10</v>
      </c>
      <c r="E8" s="32">
        <v>0</v>
      </c>
      <c r="F8" s="33">
        <v>0</v>
      </c>
      <c r="G8" s="32">
        <v>0</v>
      </c>
      <c r="H8" s="33">
        <v>0</v>
      </c>
      <c r="I8" s="32">
        <f>SUM(((C8*D8)+(E8*F8)+(G8*H8))*100)/(F8+H8+D8)</f>
        <v>112</v>
      </c>
      <c r="J8" s="32">
        <f>SUM((C8*D8)+(E8*F8)+(G8*H8))*100</f>
        <v>1120</v>
      </c>
      <c r="K8" s="32">
        <v>1.44</v>
      </c>
      <c r="L8" s="33">
        <v>10</v>
      </c>
      <c r="M8" s="32">
        <v>0</v>
      </c>
      <c r="N8" s="33">
        <v>0</v>
      </c>
      <c r="O8" s="32">
        <f>SUM(((K8*L8)+(M8*N8))*100)</f>
        <v>1440</v>
      </c>
      <c r="P8" s="34">
        <f>SUM(O8-J8)</f>
        <v>320</v>
      </c>
      <c r="Q8" s="35">
        <f>SUM(P8/J8)</f>
        <v>0.285714285714286</v>
      </c>
      <c r="R8" t="s" s="36">
        <v>508</v>
      </c>
      <c r="S8" s="23"/>
      <c r="T8" s="23"/>
      <c r="U8" s="23"/>
      <c r="V8" s="23"/>
      <c r="W8" s="23"/>
      <c r="X8" s="23"/>
    </row>
    <row r="9" ht="15" customHeight="1">
      <c r="A9" s="30">
        <v>43621</v>
      </c>
      <c r="B9" t="s" s="31">
        <v>43</v>
      </c>
      <c r="C9" s="32">
        <v>0.91</v>
      </c>
      <c r="D9" s="33">
        <v>10</v>
      </c>
      <c r="E9" s="32">
        <v>0</v>
      </c>
      <c r="F9" s="33">
        <v>0</v>
      </c>
      <c r="G9" s="32">
        <v>0</v>
      </c>
      <c r="H9" s="33">
        <v>0</v>
      </c>
      <c r="I9" s="32">
        <f>SUM(((C9*D9)+(E9*F9)+(G9*H9))*100)/(F9+H9+D9)</f>
        <v>91</v>
      </c>
      <c r="J9" s="32">
        <f>SUM((C9*D9)+(E9*F9)+(G9*H9))*100</f>
        <v>910</v>
      </c>
      <c r="K9" s="32">
        <v>2.45</v>
      </c>
      <c r="L9" s="33">
        <v>10</v>
      </c>
      <c r="M9" s="32">
        <v>0</v>
      </c>
      <c r="N9" s="33">
        <v>0</v>
      </c>
      <c r="O9" s="32">
        <f>SUM(((K9*L9)+(M9*N9))*100)</f>
        <v>2450</v>
      </c>
      <c r="P9" s="34">
        <f>SUM(O9-J9)</f>
        <v>1540</v>
      </c>
      <c r="Q9" s="35">
        <f>SUM(P9/J9)</f>
        <v>1.69230769230769</v>
      </c>
      <c r="R9" t="s" s="36">
        <v>509</v>
      </c>
      <c r="S9" s="23"/>
      <c r="T9" s="23"/>
      <c r="U9" s="23"/>
      <c r="V9" s="23"/>
      <c r="W9" s="23"/>
      <c r="X9" s="23"/>
    </row>
    <row r="10" ht="15" customHeight="1">
      <c r="A10" s="30">
        <v>43621</v>
      </c>
      <c r="B10" t="s" s="31">
        <v>43</v>
      </c>
      <c r="C10" s="32">
        <v>0.95</v>
      </c>
      <c r="D10" s="33">
        <v>10</v>
      </c>
      <c r="E10" s="32">
        <v>0</v>
      </c>
      <c r="F10" s="33">
        <v>0</v>
      </c>
      <c r="G10" s="32">
        <v>0</v>
      </c>
      <c r="H10" s="33">
        <v>0</v>
      </c>
      <c r="I10" s="32">
        <f>SUM(((C10*D10)+(E10*F10)+(G10*H10))*100)/(F10+H10+D10)</f>
        <v>95</v>
      </c>
      <c r="J10" s="32">
        <f>SUM((C10*D10)+(E10*F10)+(G10*H10))*100</f>
        <v>950</v>
      </c>
      <c r="K10" s="32">
        <v>1.34</v>
      </c>
      <c r="L10" s="33">
        <v>10</v>
      </c>
      <c r="M10" s="32">
        <v>0</v>
      </c>
      <c r="N10" s="33">
        <v>0</v>
      </c>
      <c r="O10" s="32">
        <f>SUM(((K10*L10)+(M10*N10))*100)</f>
        <v>1340</v>
      </c>
      <c r="P10" s="34">
        <f>SUM(O10-J10)</f>
        <v>390</v>
      </c>
      <c r="Q10" s="35">
        <f>SUM(P10/J10)</f>
        <v>0.410526315789474</v>
      </c>
      <c r="R10" t="s" s="36">
        <v>510</v>
      </c>
      <c r="S10" s="23"/>
      <c r="T10" s="23"/>
      <c r="U10" s="23"/>
      <c r="V10" s="23"/>
      <c r="W10" s="23"/>
      <c r="X10" s="23"/>
    </row>
    <row r="11" ht="15" customHeight="1">
      <c r="A11" s="30">
        <v>43621</v>
      </c>
      <c r="B11" t="s" s="31">
        <v>39</v>
      </c>
      <c r="C11" s="32">
        <v>7.65</v>
      </c>
      <c r="D11" s="33">
        <v>1</v>
      </c>
      <c r="E11" s="32">
        <v>0</v>
      </c>
      <c r="F11" s="33">
        <v>0</v>
      </c>
      <c r="G11" s="32">
        <v>0</v>
      </c>
      <c r="H11" s="33">
        <v>0</v>
      </c>
      <c r="I11" s="32">
        <f>SUM(((C11*D11)+(E11*F11)+(G11*H11))*100)/(F11+H11+D11)</f>
        <v>765</v>
      </c>
      <c r="J11" s="32">
        <f>SUM((C11*D11)+(E11*F11)+(G11*H11))*100</f>
        <v>765</v>
      </c>
      <c r="K11" s="32">
        <v>7.1</v>
      </c>
      <c r="L11" s="33">
        <v>1</v>
      </c>
      <c r="M11" s="32">
        <v>0</v>
      </c>
      <c r="N11" s="33">
        <v>0</v>
      </c>
      <c r="O11" s="32">
        <f>SUM(((K11*L11)+(M11*N11))*100)</f>
        <v>710</v>
      </c>
      <c r="P11" s="34">
        <f>SUM(O11-J11)</f>
        <v>-55</v>
      </c>
      <c r="Q11" s="37">
        <f>SUM(P11/J11)</f>
        <v>-0.0718954248366013</v>
      </c>
      <c r="R11" t="s" s="36">
        <v>511</v>
      </c>
      <c r="S11" s="23"/>
      <c r="T11" s="23"/>
      <c r="U11" s="23"/>
      <c r="V11" s="23"/>
      <c r="W11" s="23"/>
      <c r="X11" s="23"/>
    </row>
    <row r="12" ht="15" customHeight="1">
      <c r="A12" s="45">
        <v>43621</v>
      </c>
      <c r="B12" t="s" s="31">
        <v>145</v>
      </c>
      <c r="C12" s="32">
        <v>2.38</v>
      </c>
      <c r="D12" s="33">
        <v>4</v>
      </c>
      <c r="E12" s="32">
        <v>2.08</v>
      </c>
      <c r="F12" s="33">
        <v>4</v>
      </c>
      <c r="G12" s="32">
        <v>0</v>
      </c>
      <c r="H12" s="33">
        <v>0</v>
      </c>
      <c r="I12" s="32">
        <f>SUM(((C12*D12)+(E12*F12)+(G12*H12))*100)/(F12+H12+D12)</f>
        <v>223</v>
      </c>
      <c r="J12" s="32">
        <f>SUM((C12*D12)+(E12*F12)+(G12*H12))*100</f>
        <v>1784</v>
      </c>
      <c r="K12" s="32">
        <v>3.4</v>
      </c>
      <c r="L12" s="33">
        <v>8</v>
      </c>
      <c r="M12" s="32">
        <v>0</v>
      </c>
      <c r="N12" s="33">
        <v>0</v>
      </c>
      <c r="O12" s="32">
        <f>SUM(((K12*L12)+(M12*N12))*100)</f>
        <v>2720</v>
      </c>
      <c r="P12" s="34">
        <f>SUM(O12-J12)</f>
        <v>936</v>
      </c>
      <c r="Q12" s="35">
        <f>SUM(P12/J12)</f>
        <v>0.524663677130045</v>
      </c>
      <c r="R12" t="s" s="36">
        <v>512</v>
      </c>
      <c r="S12" s="23"/>
      <c r="T12" s="23"/>
      <c r="U12" s="23"/>
      <c r="V12" s="23"/>
      <c r="W12" s="23"/>
      <c r="X12" s="23"/>
    </row>
    <row r="13" ht="15" customHeight="1">
      <c r="A13" s="30">
        <v>43621</v>
      </c>
      <c r="B13" t="s" s="31">
        <v>193</v>
      </c>
      <c r="C13" s="32">
        <v>3.75</v>
      </c>
      <c r="D13" s="33">
        <v>2</v>
      </c>
      <c r="E13" s="32">
        <v>0</v>
      </c>
      <c r="F13" s="33">
        <v>0</v>
      </c>
      <c r="G13" s="32">
        <v>0</v>
      </c>
      <c r="H13" s="33">
        <v>0</v>
      </c>
      <c r="I13" s="32">
        <f>SUM(((C13*D13)+(E13*F13)+(G13*H13))*100)/(F13+H13+D13)</f>
        <v>375</v>
      </c>
      <c r="J13" s="32">
        <f>SUM((C13*D13)+(E13*F13)+(G13*H13))*100</f>
        <v>750</v>
      </c>
      <c r="K13" s="32">
        <v>5.05</v>
      </c>
      <c r="L13" s="33">
        <v>2</v>
      </c>
      <c r="M13" s="32">
        <v>0</v>
      </c>
      <c r="N13" s="33">
        <v>0</v>
      </c>
      <c r="O13" s="32">
        <f>SUM(((K13*L13)+(M13*N13))*100)</f>
        <v>1010</v>
      </c>
      <c r="P13" s="34">
        <f>SUM(O13-J13)</f>
        <v>260</v>
      </c>
      <c r="Q13" s="35">
        <f>SUM(P13/J13)</f>
        <v>0.346666666666667</v>
      </c>
      <c r="R13" t="s" s="36">
        <v>513</v>
      </c>
      <c r="S13" s="23"/>
      <c r="T13" s="23"/>
      <c r="U13" s="23"/>
      <c r="V13" s="23"/>
      <c r="W13" s="23"/>
      <c r="X13" s="23"/>
    </row>
    <row r="14" ht="15" customHeight="1">
      <c r="A14" s="30">
        <v>43621</v>
      </c>
      <c r="B14" t="s" s="31">
        <v>43</v>
      </c>
      <c r="C14" s="32">
        <v>1.01</v>
      </c>
      <c r="D14" s="33">
        <v>10</v>
      </c>
      <c r="E14" s="32">
        <v>0</v>
      </c>
      <c r="F14" s="33">
        <v>0</v>
      </c>
      <c r="G14" s="32">
        <v>0</v>
      </c>
      <c r="H14" s="33">
        <v>0</v>
      </c>
      <c r="I14" s="32">
        <f>SUM(((C14*D14)+(E14*F14)+(G14*H14))*100)/(F14+H14+D14)</f>
        <v>101</v>
      </c>
      <c r="J14" s="32">
        <f>SUM((C14*D14)+(E14*F14)+(G14*H14))*100</f>
        <v>1010</v>
      </c>
      <c r="K14" s="32">
        <v>1.33</v>
      </c>
      <c r="L14" s="33">
        <v>10</v>
      </c>
      <c r="M14" s="32">
        <v>0</v>
      </c>
      <c r="N14" s="33">
        <v>0</v>
      </c>
      <c r="O14" s="32">
        <f>SUM(((K14*L14)+(M14*N14))*100)</f>
        <v>1330</v>
      </c>
      <c r="P14" s="34">
        <f>SUM(O14-J14)</f>
        <v>320</v>
      </c>
      <c r="Q14" s="35">
        <f>SUM(P14/J14)</f>
        <v>0.316831683168317</v>
      </c>
      <c r="R14" t="s" s="36">
        <v>509</v>
      </c>
      <c r="S14" s="23"/>
      <c r="T14" s="23"/>
      <c r="U14" s="23"/>
      <c r="V14" s="23"/>
      <c r="W14" s="23"/>
      <c r="X14" s="23"/>
    </row>
    <row r="15" ht="15" customHeight="1">
      <c r="A15" s="30">
        <v>43621</v>
      </c>
      <c r="B15" t="s" s="31">
        <v>39</v>
      </c>
      <c r="C15" s="32">
        <v>6.9</v>
      </c>
      <c r="D15" s="33">
        <v>1</v>
      </c>
      <c r="E15" s="32">
        <v>0</v>
      </c>
      <c r="F15" s="33">
        <v>0</v>
      </c>
      <c r="G15" s="32">
        <v>0</v>
      </c>
      <c r="H15" s="33">
        <v>0</v>
      </c>
      <c r="I15" s="32">
        <f>SUM(((C15*D15)+(E15*F15)+(G15*H15))*100)/(F15+H15+D15)</f>
        <v>690</v>
      </c>
      <c r="J15" s="32">
        <f>SUM((C15*D15)+(E15*F15)+(G15*H15))*100</f>
        <v>690</v>
      </c>
      <c r="K15" s="32">
        <v>10.2</v>
      </c>
      <c r="L15" s="33">
        <v>1</v>
      </c>
      <c r="M15" s="32">
        <v>0</v>
      </c>
      <c r="N15" s="33">
        <v>0</v>
      </c>
      <c r="O15" s="32">
        <f>SUM(((K15*L15)+(M15*N15))*100)</f>
        <v>1020</v>
      </c>
      <c r="P15" s="34">
        <f>SUM(O15-J15)</f>
        <v>330</v>
      </c>
      <c r="Q15" s="35">
        <f>SUM(P15/J15)</f>
        <v>0.478260869565217</v>
      </c>
      <c r="R15" t="s" s="36">
        <v>511</v>
      </c>
      <c r="S15" s="23"/>
      <c r="T15" s="23"/>
      <c r="U15" s="23"/>
      <c r="V15" s="23"/>
      <c r="W15" s="23"/>
      <c r="X15" s="23"/>
    </row>
    <row r="16" ht="15" customHeight="1">
      <c r="A16" s="30">
        <v>43621</v>
      </c>
      <c r="B16" t="s" s="31">
        <v>43</v>
      </c>
      <c r="C16" s="32">
        <v>0.15</v>
      </c>
      <c r="D16" s="33">
        <v>20</v>
      </c>
      <c r="E16" s="32">
        <v>0</v>
      </c>
      <c r="F16" s="33">
        <v>0</v>
      </c>
      <c r="G16" s="32">
        <v>0</v>
      </c>
      <c r="H16" s="33">
        <v>0</v>
      </c>
      <c r="I16" s="32">
        <f>SUM(((C16*D16)+(E16*F16)+(G16*H16))*100)/(F16+H16+D16)</f>
        <v>15</v>
      </c>
      <c r="J16" s="32">
        <f>SUM((C16*D16)+(E16*F16)+(G16*H16))*100</f>
        <v>300</v>
      </c>
      <c r="K16" s="32">
        <v>0.1</v>
      </c>
      <c r="L16" s="33">
        <v>20</v>
      </c>
      <c r="M16" s="32">
        <v>0</v>
      </c>
      <c r="N16" s="33">
        <v>0</v>
      </c>
      <c r="O16" s="32">
        <f>SUM(((K16*L16)+(M16*N16))*100)</f>
        <v>200</v>
      </c>
      <c r="P16" s="34">
        <f>SUM(O16-J16)</f>
        <v>-100</v>
      </c>
      <c r="Q16" s="37">
        <f>SUM(P16/J16)</f>
        <v>-0.333333333333333</v>
      </c>
      <c r="R16" t="s" s="36">
        <v>514</v>
      </c>
      <c r="S16" s="23"/>
      <c r="T16" s="23"/>
      <c r="U16" s="23"/>
      <c r="V16" s="23"/>
      <c r="W16" s="23"/>
      <c r="X16" s="23"/>
    </row>
    <row r="17" ht="15" customHeight="1">
      <c r="A17" s="45">
        <v>43621</v>
      </c>
      <c r="B17" t="s" s="31">
        <v>43</v>
      </c>
      <c r="C17" s="32">
        <v>1.28</v>
      </c>
      <c r="D17" s="33">
        <v>5</v>
      </c>
      <c r="E17" s="32">
        <v>0</v>
      </c>
      <c r="F17" s="33">
        <v>0</v>
      </c>
      <c r="G17" s="32">
        <v>0</v>
      </c>
      <c r="H17" s="33">
        <v>0</v>
      </c>
      <c r="I17" s="32">
        <f>SUM(((C17*D17)+(E17*F17)+(G17*H17))*100)/(F17+H17+D17)</f>
        <v>128</v>
      </c>
      <c r="J17" s="32">
        <f>SUM((C17*D17)+(E17*F17)+(G17*H17))*100</f>
        <v>640</v>
      </c>
      <c r="K17" s="32">
        <v>1.2</v>
      </c>
      <c r="L17" s="33">
        <v>5</v>
      </c>
      <c r="M17" s="32">
        <v>0</v>
      </c>
      <c r="N17" s="33">
        <v>0</v>
      </c>
      <c r="O17" s="32">
        <f>SUM(((K17*L17)+(M17*N17))*100)</f>
        <v>600</v>
      </c>
      <c r="P17" s="34">
        <f>SUM(O17-J17)</f>
        <v>-40</v>
      </c>
      <c r="Q17" s="37">
        <f>SUM(P17/J17)</f>
        <v>-0.0625</v>
      </c>
      <c r="R17" t="s" s="36">
        <v>515</v>
      </c>
      <c r="S17" s="23"/>
      <c r="T17" s="23"/>
      <c r="U17" s="23"/>
      <c r="V17" s="23"/>
      <c r="W17" s="23"/>
      <c r="X17" s="23"/>
    </row>
    <row r="18" ht="15" customHeight="1">
      <c r="A18" s="45">
        <v>43622</v>
      </c>
      <c r="B18" t="s" s="46">
        <v>43</v>
      </c>
      <c r="C18" s="32">
        <v>0.89</v>
      </c>
      <c r="D18" s="47">
        <v>10</v>
      </c>
      <c r="E18" s="32">
        <v>0</v>
      </c>
      <c r="F18" s="33">
        <v>0</v>
      </c>
      <c r="G18" s="32">
        <v>0</v>
      </c>
      <c r="H18" s="33">
        <v>0</v>
      </c>
      <c r="I18" s="32">
        <f>SUM(((C18*D18)+(E18*F18)+(G18*H18))*100)/(F18+H18+D18)</f>
        <v>89</v>
      </c>
      <c r="J18" s="32">
        <f>SUM((C18*D18)+(E18*F18)+(G18*H18))*100</f>
        <v>890</v>
      </c>
      <c r="K18" s="32">
        <v>1.25</v>
      </c>
      <c r="L18" s="33">
        <v>5</v>
      </c>
      <c r="M18" s="32">
        <v>2.15</v>
      </c>
      <c r="N18" s="33">
        <v>5</v>
      </c>
      <c r="O18" s="32">
        <f>SUM(((K18*L18)+(M18*N18))*100)</f>
        <v>1700</v>
      </c>
      <c r="P18" s="34">
        <f>SUM(O18-J18)</f>
        <v>810</v>
      </c>
      <c r="Q18" s="35">
        <f>SUM(P18/J18)</f>
        <v>0.910112359550562</v>
      </c>
      <c r="R18" t="s" s="36">
        <v>516</v>
      </c>
      <c r="S18" s="23"/>
      <c r="T18" s="23"/>
      <c r="U18" s="23"/>
      <c r="V18" s="23"/>
      <c r="W18" s="23"/>
      <c r="X18" s="23"/>
    </row>
    <row r="19" ht="15" customHeight="1">
      <c r="A19" s="30">
        <v>43622</v>
      </c>
      <c r="B19" t="s" s="31">
        <v>39</v>
      </c>
      <c r="C19" s="32">
        <v>5.2</v>
      </c>
      <c r="D19" s="33">
        <v>1</v>
      </c>
      <c r="E19" s="32">
        <v>0</v>
      </c>
      <c r="F19" s="33">
        <v>0</v>
      </c>
      <c r="G19" s="32">
        <v>0</v>
      </c>
      <c r="H19" s="33">
        <v>0</v>
      </c>
      <c r="I19" s="32">
        <f>SUM(((C19*D19)+(E19*F19)+(G19*H19))*100)/(F19+H19+D19)</f>
        <v>520</v>
      </c>
      <c r="J19" s="32">
        <f>SUM((C19*D19)+(E19*F19)+(G19*H19))*100</f>
        <v>520</v>
      </c>
      <c r="K19" s="32">
        <v>6.6</v>
      </c>
      <c r="L19" s="33">
        <v>1</v>
      </c>
      <c r="M19" s="32">
        <v>0</v>
      </c>
      <c r="N19" s="33">
        <v>0</v>
      </c>
      <c r="O19" s="32">
        <f>SUM(((K19*L19)+(M19*N19))*100)</f>
        <v>660</v>
      </c>
      <c r="P19" s="34">
        <f>SUM(O19-J19)</f>
        <v>140</v>
      </c>
      <c r="Q19" s="35">
        <f>SUM(P19/J19)</f>
        <v>0.269230769230769</v>
      </c>
      <c r="R19" t="s" s="36">
        <v>511</v>
      </c>
      <c r="S19" s="23"/>
      <c r="T19" s="23"/>
      <c r="U19" s="23"/>
      <c r="V19" s="23"/>
      <c r="W19" s="23"/>
      <c r="X19" s="23"/>
    </row>
    <row r="20" ht="15" customHeight="1">
      <c r="A20" s="30">
        <v>43623</v>
      </c>
      <c r="B20" t="s" s="31">
        <v>43</v>
      </c>
      <c r="C20" s="32">
        <v>0.41</v>
      </c>
      <c r="D20" s="33">
        <v>15</v>
      </c>
      <c r="E20" s="32">
        <v>0</v>
      </c>
      <c r="F20" s="33">
        <v>0</v>
      </c>
      <c r="G20" s="32">
        <v>0</v>
      </c>
      <c r="H20" s="33">
        <v>0</v>
      </c>
      <c r="I20" s="32">
        <f>SUM(((C20*D20)+(E20*F20)+(G20*H20))*100)/(F20+H20+D20)</f>
        <v>41</v>
      </c>
      <c r="J20" s="32">
        <f>SUM((C20*D20)+(E20*F20)+(G20*H20))*100</f>
        <v>615</v>
      </c>
      <c r="K20" s="32">
        <v>0.31</v>
      </c>
      <c r="L20" s="33">
        <v>15</v>
      </c>
      <c r="M20" s="32">
        <v>0</v>
      </c>
      <c r="N20" s="33">
        <v>0</v>
      </c>
      <c r="O20" s="32">
        <f>SUM(((K20*L20)+(M20*N20))*100)</f>
        <v>465</v>
      </c>
      <c r="P20" s="34">
        <f>SUM(O20-J20)</f>
        <v>-150</v>
      </c>
      <c r="Q20" s="37">
        <f>SUM(P20/J20)</f>
        <v>-0.24390243902439</v>
      </c>
      <c r="R20" t="s" s="36">
        <v>517</v>
      </c>
      <c r="S20" s="23"/>
      <c r="T20" s="23"/>
      <c r="U20" s="23"/>
      <c r="V20" s="23"/>
      <c r="W20" s="23"/>
      <c r="X20" s="23"/>
    </row>
    <row r="21" ht="15" customHeight="1">
      <c r="A21" s="30">
        <v>43623</v>
      </c>
      <c r="B21" t="s" s="31">
        <v>47</v>
      </c>
      <c r="C21" s="32">
        <v>0.42</v>
      </c>
      <c r="D21" s="33">
        <v>15</v>
      </c>
      <c r="E21" s="32">
        <v>0</v>
      </c>
      <c r="F21" s="33">
        <v>0</v>
      </c>
      <c r="G21" s="32">
        <v>0</v>
      </c>
      <c r="H21" s="33">
        <v>0</v>
      </c>
      <c r="I21" s="32">
        <f>SUM(((C21*D21)+(E21*F21)+(G21*H21))*100)/(F21+H21+D21)</f>
        <v>42</v>
      </c>
      <c r="J21" s="32">
        <f>SUM((C21*D21)+(E21*F21)+(G21*H21))*100</f>
        <v>630</v>
      </c>
      <c r="K21" s="32">
        <v>0.32</v>
      </c>
      <c r="L21" s="33">
        <v>15</v>
      </c>
      <c r="M21" s="32">
        <v>0</v>
      </c>
      <c r="N21" s="33">
        <v>0</v>
      </c>
      <c r="O21" s="32">
        <f>SUM(((K21*L21)+(M21*N21))*100)</f>
        <v>480</v>
      </c>
      <c r="P21" s="34">
        <f>SUM(O21-J21)</f>
        <v>-150</v>
      </c>
      <c r="Q21" s="37">
        <f>SUM(P21/J21)</f>
        <v>-0.238095238095238</v>
      </c>
      <c r="R21" t="s" s="36">
        <v>518</v>
      </c>
      <c r="S21" s="23"/>
      <c r="T21" s="23"/>
      <c r="U21" s="23"/>
      <c r="V21" s="23"/>
      <c r="W21" s="23"/>
      <c r="X21" s="23"/>
    </row>
    <row r="22" ht="15" customHeight="1">
      <c r="A22" s="30">
        <v>43623</v>
      </c>
      <c r="B22" t="s" s="31">
        <v>47</v>
      </c>
      <c r="C22" s="32">
        <v>0.31</v>
      </c>
      <c r="D22" s="33">
        <v>15</v>
      </c>
      <c r="E22" s="32">
        <v>0</v>
      </c>
      <c r="F22" s="33">
        <v>0</v>
      </c>
      <c r="G22" s="32">
        <v>0</v>
      </c>
      <c r="H22" s="33">
        <v>0</v>
      </c>
      <c r="I22" s="32">
        <f>SUM(((C22*D22)+(E22*F22)+(G22*H22))*100)/(F22+H22+D22)</f>
        <v>31</v>
      </c>
      <c r="J22" s="32">
        <f>SUM((C22*D22)+(E22*F22)+(G22*H22))*100</f>
        <v>465</v>
      </c>
      <c r="K22" s="32">
        <v>0.22</v>
      </c>
      <c r="L22" s="33">
        <v>15</v>
      </c>
      <c r="M22" s="32">
        <v>0</v>
      </c>
      <c r="N22" s="33">
        <v>0</v>
      </c>
      <c r="O22" s="32">
        <f>SUM(((K22*L22)+(M22*N22))*100)</f>
        <v>330</v>
      </c>
      <c r="P22" s="34">
        <f>SUM(O22-J22)</f>
        <v>-135</v>
      </c>
      <c r="Q22" s="37">
        <f>SUM(P22/J22)</f>
        <v>-0.290322580645161</v>
      </c>
      <c r="R22" t="s" s="36">
        <v>519</v>
      </c>
      <c r="S22" s="23"/>
      <c r="T22" s="23"/>
      <c r="U22" s="23"/>
      <c r="V22" s="23"/>
      <c r="W22" s="23"/>
      <c r="X22" s="23"/>
    </row>
    <row r="23" ht="15" customHeight="1">
      <c r="A23" s="30">
        <v>43623</v>
      </c>
      <c r="B23" t="s" s="31">
        <v>39</v>
      </c>
      <c r="C23" s="32">
        <v>7.45</v>
      </c>
      <c r="D23" s="33">
        <v>1</v>
      </c>
      <c r="E23" s="32">
        <v>0</v>
      </c>
      <c r="F23" s="33">
        <v>0</v>
      </c>
      <c r="G23" s="32">
        <v>0</v>
      </c>
      <c r="H23" s="33">
        <v>0</v>
      </c>
      <c r="I23" s="32">
        <f>SUM(((C23*D23)+(E23*F23)+(G23*H23))*100)/(F23+H23+D23)</f>
        <v>745</v>
      </c>
      <c r="J23" s="32">
        <f>SUM((C23*D23)+(E23*F23)+(G23*H23))*100</f>
        <v>745</v>
      </c>
      <c r="K23" s="32">
        <v>8.6</v>
      </c>
      <c r="L23" s="33">
        <v>1</v>
      </c>
      <c r="M23" s="32">
        <v>0</v>
      </c>
      <c r="N23" s="33">
        <v>0</v>
      </c>
      <c r="O23" s="32">
        <f>SUM(((K23*L23)+(M23*N23))*100)</f>
        <v>860</v>
      </c>
      <c r="P23" s="34">
        <f>SUM(O23-J23)</f>
        <v>115</v>
      </c>
      <c r="Q23" s="35">
        <f>SUM(P23/J23)</f>
        <v>0.154362416107383</v>
      </c>
      <c r="R23" t="s" s="36">
        <v>520</v>
      </c>
      <c r="S23" s="23"/>
      <c r="T23" s="23"/>
      <c r="U23" s="23"/>
      <c r="V23" s="23"/>
      <c r="W23" s="23"/>
      <c r="X23" s="23"/>
    </row>
    <row r="24" ht="15" customHeight="1">
      <c r="A24" s="30">
        <v>43623</v>
      </c>
      <c r="B24" t="s" s="31">
        <v>43</v>
      </c>
      <c r="C24" s="32">
        <v>0.34</v>
      </c>
      <c r="D24" s="33">
        <v>20</v>
      </c>
      <c r="E24" s="32">
        <v>0</v>
      </c>
      <c r="F24" s="33">
        <v>0</v>
      </c>
      <c r="G24" s="32">
        <v>0</v>
      </c>
      <c r="H24" s="33">
        <v>0</v>
      </c>
      <c r="I24" s="32">
        <f>SUM(((C24*D24)+(E24*F24)+(G24*H24))*100)/(F24+H24+D24)</f>
        <v>34</v>
      </c>
      <c r="J24" s="32">
        <f>SUM((C24*D24)+(E24*F24)+(G24*H24))*100</f>
        <v>680</v>
      </c>
      <c r="K24" s="32">
        <v>0.51</v>
      </c>
      <c r="L24" s="33">
        <v>20</v>
      </c>
      <c r="M24" s="32">
        <v>0</v>
      </c>
      <c r="N24" s="33">
        <v>0</v>
      </c>
      <c r="O24" s="32">
        <f>SUM(((K24*L24)+(M24*N24))*100)</f>
        <v>1020</v>
      </c>
      <c r="P24" s="34">
        <f>SUM(O24-J24)</f>
        <v>340</v>
      </c>
      <c r="Q24" s="35">
        <f>SUM(P24/J24)</f>
        <v>0.5</v>
      </c>
      <c r="R24" t="s" s="36">
        <v>521</v>
      </c>
      <c r="S24" s="23"/>
      <c r="T24" s="23"/>
      <c r="U24" s="23"/>
      <c r="V24" s="23"/>
      <c r="W24" s="23"/>
      <c r="X24" s="23"/>
    </row>
    <row r="25" ht="15" customHeight="1">
      <c r="A25" s="30">
        <v>43623</v>
      </c>
      <c r="B25" t="s" s="31">
        <v>39</v>
      </c>
      <c r="C25" s="32">
        <v>7.65</v>
      </c>
      <c r="D25" s="33">
        <v>1</v>
      </c>
      <c r="E25" s="32">
        <v>0</v>
      </c>
      <c r="F25" s="33">
        <v>0</v>
      </c>
      <c r="G25" s="32">
        <v>0</v>
      </c>
      <c r="H25" s="33">
        <v>0</v>
      </c>
      <c r="I25" s="32">
        <f>SUM(((C25*D25)+(E25*F25)+(G25*H25))*100)/(F25+H25+D25)</f>
        <v>765</v>
      </c>
      <c r="J25" s="32">
        <f>SUM((C25*D25)+(E25*F25)+(G25*H25))*100</f>
        <v>765</v>
      </c>
      <c r="K25" s="32">
        <v>9.35</v>
      </c>
      <c r="L25" s="33">
        <v>1</v>
      </c>
      <c r="M25" s="32">
        <v>0</v>
      </c>
      <c r="N25" s="33">
        <v>0</v>
      </c>
      <c r="O25" s="32">
        <f>SUM(((K25*L25)+(M25*N25))*100)</f>
        <v>935</v>
      </c>
      <c r="P25" s="34">
        <f>SUM(O25-J25)</f>
        <v>170</v>
      </c>
      <c r="Q25" s="35">
        <f>SUM(P25/J25)</f>
        <v>0.222222222222222</v>
      </c>
      <c r="R25" t="s" s="36">
        <v>520</v>
      </c>
      <c r="S25" s="23"/>
      <c r="T25" s="23"/>
      <c r="U25" s="23"/>
      <c r="V25" s="23"/>
      <c r="W25" s="23"/>
      <c r="X25" s="23"/>
    </row>
    <row r="26" ht="15" customHeight="1">
      <c r="A26" s="30">
        <v>43623</v>
      </c>
      <c r="B26" t="s" s="31">
        <v>94</v>
      </c>
      <c r="C26" s="32">
        <v>8.4</v>
      </c>
      <c r="D26" s="33">
        <v>1</v>
      </c>
      <c r="E26" s="32">
        <v>0</v>
      </c>
      <c r="F26" s="33">
        <v>0</v>
      </c>
      <c r="G26" s="32">
        <v>0</v>
      </c>
      <c r="H26" s="33">
        <v>0</v>
      </c>
      <c r="I26" s="32">
        <f>SUM(((C26*D26)+(E26*F26)+(G26*H26))*100)/(F26+H26+D26)</f>
        <v>840</v>
      </c>
      <c r="J26" s="32">
        <f>SUM((C26*D26)+(E26*F26)+(G26*H26))*100</f>
        <v>840</v>
      </c>
      <c r="K26" s="32">
        <v>9.5</v>
      </c>
      <c r="L26" s="33">
        <v>1</v>
      </c>
      <c r="M26" s="32">
        <v>0</v>
      </c>
      <c r="N26" s="33">
        <v>0</v>
      </c>
      <c r="O26" s="32">
        <f>SUM(((K26*L26)+(M26*N26))*100)</f>
        <v>950</v>
      </c>
      <c r="P26" s="34">
        <f>SUM(O26-J26)</f>
        <v>110</v>
      </c>
      <c r="Q26" s="35">
        <f>SUM(P26/J26)</f>
        <v>0.130952380952381</v>
      </c>
      <c r="R26" t="s" s="36">
        <v>522</v>
      </c>
      <c r="S26" s="23"/>
      <c r="T26" s="23"/>
      <c r="U26" s="23"/>
      <c r="V26" s="23"/>
      <c r="W26" s="23"/>
      <c r="X26" s="23"/>
    </row>
    <row r="27" ht="15" customHeight="1">
      <c r="A27" s="30">
        <v>43623</v>
      </c>
      <c r="B27" t="s" s="31">
        <v>53</v>
      </c>
      <c r="C27" s="32">
        <v>0.5</v>
      </c>
      <c r="D27" s="33">
        <v>10</v>
      </c>
      <c r="E27" s="32">
        <v>0</v>
      </c>
      <c r="F27" s="33">
        <v>0</v>
      </c>
      <c r="G27" s="32">
        <v>0</v>
      </c>
      <c r="H27" s="33">
        <v>0</v>
      </c>
      <c r="I27" s="32">
        <f>SUM(((C27*D27)+(E27*F27)+(G27*H27))*100)/(F27+H27+D27)</f>
        <v>50</v>
      </c>
      <c r="J27" s="32">
        <f>SUM((C27*D27)+(E27*F27)+(G27*H27))*100</f>
        <v>500</v>
      </c>
      <c r="K27" s="32">
        <v>0.05</v>
      </c>
      <c r="L27" s="33">
        <v>10</v>
      </c>
      <c r="M27" s="32">
        <v>0</v>
      </c>
      <c r="N27" s="33">
        <v>0</v>
      </c>
      <c r="O27" s="32">
        <f>SUM(((K27*L27)+(M27*N27))*100)</f>
        <v>50</v>
      </c>
      <c r="P27" s="34">
        <f>SUM(O27-J27)</f>
        <v>-450</v>
      </c>
      <c r="Q27" s="37">
        <f>SUM(P27/J27)</f>
        <v>-0.9</v>
      </c>
      <c r="R27" t="s" s="36">
        <v>523</v>
      </c>
      <c r="S27" s="23"/>
      <c r="T27" s="23"/>
      <c r="U27" s="23"/>
      <c r="V27" s="23"/>
      <c r="W27" s="23"/>
      <c r="X27" s="23"/>
    </row>
    <row r="28" ht="15" customHeight="1">
      <c r="A28" s="45">
        <v>43623</v>
      </c>
      <c r="B28" t="s" s="31">
        <v>43</v>
      </c>
      <c r="C28" s="32">
        <v>1.19</v>
      </c>
      <c r="D28" s="33">
        <v>5</v>
      </c>
      <c r="E28" s="32">
        <v>0</v>
      </c>
      <c r="F28" s="33">
        <v>0</v>
      </c>
      <c r="G28" s="32">
        <v>0</v>
      </c>
      <c r="H28" s="33">
        <v>0</v>
      </c>
      <c r="I28" s="32">
        <f>SUM(((C28*D28)+(E28*F28)+(G28*H28))*100)/(F28+H28+D28)</f>
        <v>119</v>
      </c>
      <c r="J28" s="32">
        <f>SUM((C28*D28)+(E28*F28)+(G28*H28))*100</f>
        <v>595</v>
      </c>
      <c r="K28" s="32">
        <v>0.05</v>
      </c>
      <c r="L28" s="33">
        <v>5</v>
      </c>
      <c r="M28" s="32">
        <v>0</v>
      </c>
      <c r="N28" s="33">
        <v>0</v>
      </c>
      <c r="O28" s="32">
        <f>SUM(((K28*L28)+(M28*N28))*100)</f>
        <v>25</v>
      </c>
      <c r="P28" s="34">
        <f>SUM(O28-J28)</f>
        <v>-570</v>
      </c>
      <c r="Q28" s="37">
        <f>SUM(P28/J28)</f>
        <v>-0.957983193277311</v>
      </c>
      <c r="R28" t="s" s="36">
        <v>524</v>
      </c>
      <c r="S28" s="23"/>
      <c r="T28" s="23"/>
      <c r="U28" s="23"/>
      <c r="V28" s="23"/>
      <c r="W28" s="23"/>
      <c r="X28" s="23"/>
    </row>
    <row r="29" ht="15" customHeight="1">
      <c r="A29" s="45">
        <v>43626</v>
      </c>
      <c r="B29" t="s" s="31">
        <v>145</v>
      </c>
      <c r="C29" s="32">
        <v>2.85</v>
      </c>
      <c r="D29" s="33">
        <v>3</v>
      </c>
      <c r="E29" s="32">
        <v>0</v>
      </c>
      <c r="F29" s="33">
        <v>0</v>
      </c>
      <c r="G29" s="32">
        <v>0</v>
      </c>
      <c r="H29" s="33">
        <v>0</v>
      </c>
      <c r="I29" s="32">
        <f>SUM(((C29*D29)+(E29*F29)+(G29*H29))*100)/(F29+H29+D29)</f>
        <v>285</v>
      </c>
      <c r="J29" s="32">
        <f>SUM((C29*D29)+(E29*F29)+(G29*H29))*100</f>
        <v>855</v>
      </c>
      <c r="K29" s="32">
        <v>2.5</v>
      </c>
      <c r="L29" s="33">
        <v>3</v>
      </c>
      <c r="M29" s="32">
        <v>0</v>
      </c>
      <c r="N29" s="33">
        <v>0</v>
      </c>
      <c r="O29" s="32">
        <f>SUM(((K29*L29)+(M29*N29))*100)</f>
        <v>750</v>
      </c>
      <c r="P29" s="34">
        <f>SUM(O29-J29)</f>
        <v>-105</v>
      </c>
      <c r="Q29" s="37">
        <f>SUM(P29/J29)</f>
        <v>-0.12280701754386</v>
      </c>
      <c r="R29" t="s" s="36">
        <v>525</v>
      </c>
      <c r="S29" s="23"/>
      <c r="T29" s="23"/>
      <c r="U29" s="23"/>
      <c r="V29" s="23"/>
      <c r="W29" s="23"/>
      <c r="X29" s="23"/>
    </row>
    <row r="30" ht="15" customHeight="1">
      <c r="A30" s="30">
        <v>43626</v>
      </c>
      <c r="B30" t="s" s="31">
        <v>145</v>
      </c>
      <c r="C30" s="32">
        <v>2.75</v>
      </c>
      <c r="D30" s="33">
        <v>3</v>
      </c>
      <c r="E30" s="32">
        <v>0</v>
      </c>
      <c r="F30" s="33">
        <v>0</v>
      </c>
      <c r="G30" s="32">
        <v>0</v>
      </c>
      <c r="H30" s="33">
        <v>0</v>
      </c>
      <c r="I30" s="32">
        <f>SUM(((C30*D30)+(E30*F30)+(G30*H30))*100)/(F30+H30+D30)</f>
        <v>275</v>
      </c>
      <c r="J30" s="32">
        <f>SUM((C30*D30)+(E30*F30)+(G30*H30))*100</f>
        <v>825</v>
      </c>
      <c r="K30" s="32">
        <v>3.15</v>
      </c>
      <c r="L30" s="33">
        <v>3</v>
      </c>
      <c r="M30" s="32">
        <v>0</v>
      </c>
      <c r="N30" s="33">
        <v>0</v>
      </c>
      <c r="O30" s="32">
        <f>SUM(((K30*L30)+(M30*N30))*100)</f>
        <v>945</v>
      </c>
      <c r="P30" s="34">
        <f>SUM(O30-J30)</f>
        <v>120</v>
      </c>
      <c r="Q30" s="35">
        <f>SUM(P30/J30)</f>
        <v>0.145454545454545</v>
      </c>
      <c r="R30" t="s" s="36">
        <v>525</v>
      </c>
      <c r="S30" s="23"/>
      <c r="T30" s="23"/>
      <c r="U30" s="23"/>
      <c r="V30" s="23"/>
      <c r="W30" s="23"/>
      <c r="X30" s="23"/>
    </row>
    <row r="31" ht="15" customHeight="1">
      <c r="A31" s="30">
        <v>43626</v>
      </c>
      <c r="B31" t="s" s="31">
        <v>43</v>
      </c>
      <c r="C31" s="32">
        <v>0.47</v>
      </c>
      <c r="D31" s="33">
        <v>20</v>
      </c>
      <c r="E31" s="32">
        <v>0</v>
      </c>
      <c r="F31" s="33">
        <v>0</v>
      </c>
      <c r="G31" s="32">
        <v>0</v>
      </c>
      <c r="H31" s="33">
        <v>0</v>
      </c>
      <c r="I31" s="32">
        <f>SUM(((C31*D31)+(E31*F31)+(G31*H31))*100)/(F31+H31+D31)</f>
        <v>47</v>
      </c>
      <c r="J31" s="32">
        <f>SUM((C31*D31)+(E31*F31)+(G31*H31))*100</f>
        <v>940</v>
      </c>
      <c r="K31" s="32">
        <v>0.58</v>
      </c>
      <c r="L31" s="33">
        <v>20</v>
      </c>
      <c r="M31" s="32">
        <v>0</v>
      </c>
      <c r="N31" s="33">
        <v>0</v>
      </c>
      <c r="O31" s="32">
        <f>SUM(((K31*L31)+(M31*N31))*100)</f>
        <v>1160</v>
      </c>
      <c r="P31" s="34">
        <f>SUM(O31-J31)</f>
        <v>220</v>
      </c>
      <c r="Q31" s="35">
        <f>SUM(P31/J31)</f>
        <v>0.234042553191489</v>
      </c>
      <c r="R31" t="s" s="36">
        <v>526</v>
      </c>
      <c r="S31" s="23"/>
      <c r="T31" s="23"/>
      <c r="U31" s="23"/>
      <c r="V31" s="23"/>
      <c r="W31" s="23"/>
      <c r="X31" s="23"/>
    </row>
    <row r="32" ht="15" customHeight="1">
      <c r="A32" s="45">
        <v>43626</v>
      </c>
      <c r="B32" t="s" s="31">
        <v>43</v>
      </c>
      <c r="C32" s="32">
        <v>0.45</v>
      </c>
      <c r="D32" s="33">
        <v>10</v>
      </c>
      <c r="E32" s="32">
        <v>0.35</v>
      </c>
      <c r="F32" s="33">
        <v>10</v>
      </c>
      <c r="G32" s="32">
        <v>0</v>
      </c>
      <c r="H32" s="33">
        <v>0</v>
      </c>
      <c r="I32" s="32">
        <f>SUM(((C32*D32)+(E32*F32)+(G32*H32))*100)/(F32+H32+D32)</f>
        <v>40</v>
      </c>
      <c r="J32" s="32">
        <f>SUM((C32*D32)+(E32*F32)+(G32*H32))*100</f>
        <v>800</v>
      </c>
      <c r="K32" s="32">
        <v>0.25</v>
      </c>
      <c r="L32" s="33">
        <v>20</v>
      </c>
      <c r="M32" s="32">
        <v>0</v>
      </c>
      <c r="N32" s="33">
        <v>0</v>
      </c>
      <c r="O32" s="32">
        <f>SUM(((K32*L32)+(M32*N32))*100)</f>
        <v>500</v>
      </c>
      <c r="P32" s="34">
        <f>SUM(O32-J32)</f>
        <v>-300</v>
      </c>
      <c r="Q32" s="37">
        <f>SUM(P32/J32)</f>
        <v>-0.375</v>
      </c>
      <c r="R32" t="s" s="36">
        <v>527</v>
      </c>
      <c r="S32" s="23"/>
      <c r="T32" s="23"/>
      <c r="U32" s="23"/>
      <c r="V32" s="23"/>
      <c r="W32" s="23"/>
      <c r="X32" s="23"/>
    </row>
    <row r="33" ht="15" customHeight="1">
      <c r="A33" s="45">
        <v>43626</v>
      </c>
      <c r="B33" t="s" s="31">
        <v>43</v>
      </c>
      <c r="C33" s="32">
        <v>0.21</v>
      </c>
      <c r="D33" s="33">
        <v>40</v>
      </c>
      <c r="E33" s="32">
        <v>0</v>
      </c>
      <c r="F33" s="33">
        <v>0</v>
      </c>
      <c r="G33" s="32">
        <v>0</v>
      </c>
      <c r="H33" s="33">
        <v>0</v>
      </c>
      <c r="I33" s="32">
        <f>SUM(((C33*D33)+(E33*F33)+(G33*H33))*100)/(F33+H33+D33)</f>
        <v>21</v>
      </c>
      <c r="J33" s="32">
        <f>SUM((C33*D33)+(E33*F33)+(G33*H33))*100</f>
        <v>840</v>
      </c>
      <c r="K33" s="32">
        <v>0.36</v>
      </c>
      <c r="L33" s="33">
        <v>40</v>
      </c>
      <c r="M33" s="32">
        <v>0</v>
      </c>
      <c r="N33" s="33">
        <v>0</v>
      </c>
      <c r="O33" s="32">
        <f>SUM(((K33*L33)+(M33*N33))*100)</f>
        <v>1440</v>
      </c>
      <c r="P33" s="34">
        <f>SUM(O33-J33)</f>
        <v>600</v>
      </c>
      <c r="Q33" s="35">
        <f>SUM(P33/J33)</f>
        <v>0.714285714285714</v>
      </c>
      <c r="R33" t="s" s="36">
        <v>527</v>
      </c>
      <c r="S33" s="23"/>
      <c r="T33" s="23"/>
      <c r="U33" s="23"/>
      <c r="V33" s="23"/>
      <c r="W33" s="23"/>
      <c r="X33" s="23"/>
    </row>
    <row r="34" ht="15" customHeight="1">
      <c r="A34" s="30">
        <v>43626</v>
      </c>
      <c r="B34" t="s" s="31">
        <v>43</v>
      </c>
      <c r="C34" s="32">
        <v>0.54</v>
      </c>
      <c r="D34" s="33">
        <v>10</v>
      </c>
      <c r="E34" s="32">
        <v>0.42</v>
      </c>
      <c r="F34" s="33">
        <v>10</v>
      </c>
      <c r="G34" s="32">
        <v>0</v>
      </c>
      <c r="H34" s="33">
        <v>0</v>
      </c>
      <c r="I34" s="32">
        <f>SUM(((C34*D34)+(E34*F34)+(G34*H34))*100)/(F34+H34+D34)</f>
        <v>48</v>
      </c>
      <c r="J34" s="32">
        <f>SUM((C34*D34)+(E34*F34)+(G34*H34))*100</f>
        <v>960</v>
      </c>
      <c r="K34" s="32">
        <v>0.2</v>
      </c>
      <c r="L34" s="33">
        <v>20</v>
      </c>
      <c r="M34" s="32">
        <v>0</v>
      </c>
      <c r="N34" s="33">
        <v>0</v>
      </c>
      <c r="O34" s="32">
        <f>SUM(((K34*L34)+(M34*N34))*100)</f>
        <v>400</v>
      </c>
      <c r="P34" s="34">
        <f>SUM(O34-J34)</f>
        <v>-560</v>
      </c>
      <c r="Q34" s="37">
        <f>SUM(P34/J34)</f>
        <v>-0.583333333333333</v>
      </c>
      <c r="R34" t="s" s="36">
        <v>526</v>
      </c>
      <c r="S34" s="23"/>
      <c r="T34" s="23"/>
      <c r="U34" s="23"/>
      <c r="V34" s="23"/>
      <c r="W34" s="23"/>
      <c r="X34" s="23"/>
    </row>
    <row r="35" ht="15" customHeight="1">
      <c r="A35" s="45">
        <v>43626</v>
      </c>
      <c r="B35" t="s" s="31">
        <v>53</v>
      </c>
      <c r="C35" s="32">
        <v>2.01</v>
      </c>
      <c r="D35" s="33">
        <v>4</v>
      </c>
      <c r="E35" s="32">
        <v>1.61</v>
      </c>
      <c r="F35" s="33">
        <v>4</v>
      </c>
      <c r="G35" s="32">
        <v>0</v>
      </c>
      <c r="H35" s="33">
        <v>0</v>
      </c>
      <c r="I35" s="32">
        <f>SUM(((C35*D35)+(E35*F35)+(G35*H35))*100)/(F35+H35+D35)</f>
        <v>181</v>
      </c>
      <c r="J35" s="32">
        <f>SUM((C35*D35)+(E35*F35)+(G35*H35))*100</f>
        <v>1448</v>
      </c>
      <c r="K35" s="32">
        <v>2.4</v>
      </c>
      <c r="L35" s="33">
        <v>8</v>
      </c>
      <c r="M35" s="32">
        <v>0</v>
      </c>
      <c r="N35" s="33">
        <v>0</v>
      </c>
      <c r="O35" s="32">
        <f>SUM(((K35*L35)+(M35*N35))*100)</f>
        <v>1920</v>
      </c>
      <c r="P35" s="34">
        <f>SUM(O35-J35)</f>
        <v>472</v>
      </c>
      <c r="Q35" s="35">
        <f>SUM(P35/J35)</f>
        <v>0.325966850828729</v>
      </c>
      <c r="R35" t="s" s="36">
        <v>528</v>
      </c>
      <c r="S35" s="23"/>
      <c r="T35" s="23"/>
      <c r="U35" s="23"/>
      <c r="V35" s="23"/>
      <c r="W35" s="23"/>
      <c r="X35" s="23"/>
    </row>
    <row r="36" ht="15" customHeight="1">
      <c r="A36" s="45">
        <v>43626</v>
      </c>
      <c r="B36" t="s" s="31">
        <v>50</v>
      </c>
      <c r="C36" s="32">
        <v>2.36</v>
      </c>
      <c r="D36" s="33">
        <v>2</v>
      </c>
      <c r="E36" s="32">
        <v>0</v>
      </c>
      <c r="F36" s="33">
        <v>0</v>
      </c>
      <c r="G36" s="32">
        <v>0</v>
      </c>
      <c r="H36" s="33">
        <v>0</v>
      </c>
      <c r="I36" s="32">
        <f>SUM(((C36*D36)+(E36*F36)+(G36*H36))*100)/(F36+H36+D36)</f>
        <v>236</v>
      </c>
      <c r="J36" s="32">
        <f>SUM((C36*D36)+(E36*F36)+(G36*H36))*100</f>
        <v>472</v>
      </c>
      <c r="K36" s="32">
        <v>2.75</v>
      </c>
      <c r="L36" s="33">
        <v>2</v>
      </c>
      <c r="M36" s="32">
        <v>0</v>
      </c>
      <c r="N36" s="33">
        <v>0</v>
      </c>
      <c r="O36" s="32">
        <f>SUM(((K36*L36)+(M36*N36))*100)</f>
        <v>550</v>
      </c>
      <c r="P36" s="34">
        <f>SUM(O36-J36)</f>
        <v>78</v>
      </c>
      <c r="Q36" s="35">
        <f>SUM(P36/J36)</f>
        <v>0.165254237288136</v>
      </c>
      <c r="R36" t="s" s="36">
        <v>529</v>
      </c>
      <c r="S36" s="23"/>
      <c r="T36" s="23"/>
      <c r="U36" s="23"/>
      <c r="V36" s="23"/>
      <c r="W36" s="23"/>
      <c r="X36" s="23"/>
    </row>
    <row r="37" ht="15" customHeight="1">
      <c r="A37" s="45">
        <v>43627</v>
      </c>
      <c r="B37" t="s" s="31">
        <v>145</v>
      </c>
      <c r="C37" s="32">
        <v>3.25</v>
      </c>
      <c r="D37" s="33">
        <v>3</v>
      </c>
      <c r="E37" s="32">
        <v>0</v>
      </c>
      <c r="F37" s="33">
        <v>0</v>
      </c>
      <c r="G37" s="32">
        <v>0</v>
      </c>
      <c r="H37" s="33">
        <v>0</v>
      </c>
      <c r="I37" s="32">
        <f>SUM(((C37*D37)+(E37*F37)+(G37*H37))*100)/(F37+H37+D37)</f>
        <v>325</v>
      </c>
      <c r="J37" s="32">
        <f>SUM((C37*D37)+(E37*F37)+(G37*H37))*100</f>
        <v>975</v>
      </c>
      <c r="K37" s="32">
        <v>3.8</v>
      </c>
      <c r="L37" s="33">
        <v>3</v>
      </c>
      <c r="M37" s="32">
        <v>0</v>
      </c>
      <c r="N37" s="33">
        <v>0</v>
      </c>
      <c r="O37" s="32">
        <f>SUM(((K37*L37)+(M37*N37))*100)</f>
        <v>1140</v>
      </c>
      <c r="P37" s="34">
        <f>SUM(O37-J37)</f>
        <v>165</v>
      </c>
      <c r="Q37" s="35">
        <f>SUM(P37/J37)</f>
        <v>0.169230769230769</v>
      </c>
      <c r="R37" t="s" s="36">
        <v>530</v>
      </c>
      <c r="S37" s="23"/>
      <c r="T37" s="23"/>
      <c r="U37" s="23"/>
      <c r="V37" s="23"/>
      <c r="W37" s="23"/>
      <c r="X37" s="23"/>
    </row>
    <row r="38" ht="15" customHeight="1">
      <c r="A38" s="30">
        <v>43627</v>
      </c>
      <c r="B38" t="s" s="31">
        <v>43</v>
      </c>
      <c r="C38" s="32">
        <v>1.05</v>
      </c>
      <c r="D38" s="33">
        <v>10</v>
      </c>
      <c r="E38" s="32">
        <v>0</v>
      </c>
      <c r="F38" s="33">
        <v>0</v>
      </c>
      <c r="G38" s="32">
        <v>0</v>
      </c>
      <c r="H38" s="33">
        <v>0</v>
      </c>
      <c r="I38" s="32">
        <f>SUM(((C38*D38)+(E38*F38)+(G38*H38))*100)/(F38+H38+D38)</f>
        <v>105</v>
      </c>
      <c r="J38" s="32">
        <f>SUM((C38*D38)+(E38*F38)+(G38*H38))*100</f>
        <v>1050</v>
      </c>
      <c r="K38" s="32">
        <v>1.31</v>
      </c>
      <c r="L38" s="33">
        <v>10</v>
      </c>
      <c r="M38" s="32">
        <v>0</v>
      </c>
      <c r="N38" s="33">
        <v>0</v>
      </c>
      <c r="O38" s="32">
        <f>SUM(((K38*L38)+(M38*N38))*100)</f>
        <v>1310</v>
      </c>
      <c r="P38" s="34">
        <f>SUM(O38-J38)</f>
        <v>260</v>
      </c>
      <c r="Q38" s="35">
        <f>SUM(P38/J38)</f>
        <v>0.247619047619048</v>
      </c>
      <c r="R38" t="s" s="36">
        <v>531</v>
      </c>
      <c r="S38" s="23"/>
      <c r="T38" s="23"/>
      <c r="U38" s="23"/>
      <c r="V38" s="23"/>
      <c r="W38" s="23"/>
      <c r="X38" s="23"/>
    </row>
    <row r="39" ht="15" customHeight="1">
      <c r="A39" s="30">
        <v>43627</v>
      </c>
      <c r="B39" t="s" s="31">
        <v>43</v>
      </c>
      <c r="C39" s="32">
        <v>1</v>
      </c>
      <c r="D39" s="33">
        <v>10</v>
      </c>
      <c r="E39" s="32">
        <v>0.66</v>
      </c>
      <c r="F39" s="33">
        <v>10</v>
      </c>
      <c r="G39" s="32">
        <v>0.59</v>
      </c>
      <c r="H39" s="33">
        <v>60</v>
      </c>
      <c r="I39" s="32">
        <f>SUM(((C39*D39)+(E39*F39)+(G39*H39))*100)/(F39+H39+D39)</f>
        <v>65</v>
      </c>
      <c r="J39" s="32">
        <f>SUM((C39*D39)+(E39*F39)+(G39*H39))*100</f>
        <v>5200</v>
      </c>
      <c r="K39" s="32">
        <v>0.33</v>
      </c>
      <c r="L39" s="33">
        <v>80</v>
      </c>
      <c r="M39" s="32">
        <v>0</v>
      </c>
      <c r="N39" s="33">
        <v>0</v>
      </c>
      <c r="O39" s="32">
        <f>SUM(((K39*L39)+(M39*N39))*100)</f>
        <v>2640</v>
      </c>
      <c r="P39" s="34">
        <f>SUM(O39-J39)</f>
        <v>-2560</v>
      </c>
      <c r="Q39" s="37">
        <f>SUM(P39/J39)</f>
        <v>-0.492307692307692</v>
      </c>
      <c r="R39" t="s" s="36">
        <v>532</v>
      </c>
      <c r="S39" s="23"/>
      <c r="T39" s="23"/>
      <c r="U39" s="23"/>
      <c r="V39" s="23"/>
      <c r="W39" s="23"/>
      <c r="X39" s="23"/>
    </row>
    <row r="40" ht="15" customHeight="1">
      <c r="A40" s="30">
        <v>43628</v>
      </c>
      <c r="B40" t="s" s="31">
        <v>50</v>
      </c>
      <c r="C40" s="32">
        <v>4.1</v>
      </c>
      <c r="D40" s="33">
        <v>2</v>
      </c>
      <c r="E40" s="32">
        <v>2.8</v>
      </c>
      <c r="F40" s="33">
        <v>2</v>
      </c>
      <c r="G40" s="32">
        <v>0</v>
      </c>
      <c r="H40" s="33">
        <v>0</v>
      </c>
      <c r="I40" s="32">
        <f>SUM(((C40*D40)+(E40*F40)+(G40*H40))*100)/(F40+H40+D40)</f>
        <v>345</v>
      </c>
      <c r="J40" s="32">
        <f>SUM((C40*D40)+(E40*F40)+(G40*H40))*100</f>
        <v>1380</v>
      </c>
      <c r="K40" s="32">
        <v>1.25</v>
      </c>
      <c r="L40" s="33">
        <v>4</v>
      </c>
      <c r="M40" s="32">
        <v>0</v>
      </c>
      <c r="N40" s="33">
        <v>0</v>
      </c>
      <c r="O40" s="32">
        <f>SUM(((K40*L40)+(M40*N40))*100)</f>
        <v>500</v>
      </c>
      <c r="P40" s="34">
        <f>SUM(O40-J40)</f>
        <v>-880</v>
      </c>
      <c r="Q40" s="37">
        <f>SUM(P40/J40)</f>
        <v>-0.63768115942029</v>
      </c>
      <c r="R40" t="s" s="36">
        <v>533</v>
      </c>
      <c r="S40" s="23"/>
      <c r="T40" s="23"/>
      <c r="U40" s="23"/>
      <c r="V40" s="23"/>
      <c r="W40" s="23"/>
      <c r="X40" s="23"/>
    </row>
    <row r="41" ht="15" customHeight="1">
      <c r="A41" s="45">
        <v>43628</v>
      </c>
      <c r="B41" t="s" s="31">
        <v>43</v>
      </c>
      <c r="C41" s="32">
        <v>0.46</v>
      </c>
      <c r="D41" s="33">
        <v>10</v>
      </c>
      <c r="E41" s="32">
        <v>0</v>
      </c>
      <c r="F41" s="33">
        <v>0</v>
      </c>
      <c r="G41" s="32">
        <v>0</v>
      </c>
      <c r="H41" s="33">
        <v>0</v>
      </c>
      <c r="I41" s="32">
        <f>SUM(((C41*D41)+(E41*F41)+(G41*H41))*100)/(F41+H41+D41)</f>
        <v>46</v>
      </c>
      <c r="J41" s="32">
        <f>SUM((C41*D41)+(E41*F41)+(G41*H41))*100</f>
        <v>460</v>
      </c>
      <c r="K41" s="32">
        <v>0.64</v>
      </c>
      <c r="L41" s="33">
        <v>10</v>
      </c>
      <c r="M41" s="32">
        <v>0</v>
      </c>
      <c r="N41" s="33">
        <v>0</v>
      </c>
      <c r="O41" s="32">
        <f>SUM(((K41*L41)+(M41*N41))*100)</f>
        <v>640</v>
      </c>
      <c r="P41" s="34">
        <f>SUM(O41-J41)</f>
        <v>180</v>
      </c>
      <c r="Q41" s="35">
        <f>SUM(P41/J41)</f>
        <v>0.391304347826087</v>
      </c>
      <c r="R41" t="s" s="36">
        <v>534</v>
      </c>
      <c r="S41" s="23"/>
      <c r="T41" s="23"/>
      <c r="U41" s="23"/>
      <c r="V41" s="23"/>
      <c r="W41" s="23"/>
      <c r="X41" s="23"/>
    </row>
    <row r="42" ht="15" customHeight="1">
      <c r="A42" s="30">
        <v>43628</v>
      </c>
      <c r="B42" t="s" s="31">
        <v>535</v>
      </c>
      <c r="C42" s="32">
        <v>3.9</v>
      </c>
      <c r="D42" s="33">
        <v>2</v>
      </c>
      <c r="E42" s="32">
        <v>0</v>
      </c>
      <c r="F42" s="33">
        <v>0</v>
      </c>
      <c r="G42" s="32">
        <v>0</v>
      </c>
      <c r="H42" s="33">
        <v>0</v>
      </c>
      <c r="I42" s="32">
        <f>SUM(((C42*D42)+(E42*F42)+(G42*H42))*100)/(F42+H42+D42)</f>
        <v>390</v>
      </c>
      <c r="J42" s="32">
        <f>SUM((C42*D42)+(E42*F42)+(G42*H42))*100</f>
        <v>780</v>
      </c>
      <c r="K42" s="32">
        <v>6.3</v>
      </c>
      <c r="L42" s="33">
        <v>2</v>
      </c>
      <c r="M42" s="32">
        <v>0</v>
      </c>
      <c r="N42" s="33">
        <v>0</v>
      </c>
      <c r="O42" s="32">
        <f>SUM(((K42*L42)+(M42*N42))*100)</f>
        <v>1260</v>
      </c>
      <c r="P42" s="34">
        <f>SUM(O42-J42)</f>
        <v>480</v>
      </c>
      <c r="Q42" s="35">
        <f>SUM(P42/J42)</f>
        <v>0.615384615384615</v>
      </c>
      <c r="R42" t="s" s="36">
        <v>530</v>
      </c>
      <c r="S42" s="23"/>
      <c r="T42" s="23"/>
      <c r="U42" s="23"/>
      <c r="V42" s="23"/>
      <c r="W42" s="23"/>
      <c r="X42" s="23"/>
    </row>
    <row r="43" ht="15" customHeight="1">
      <c r="A43" s="30">
        <v>43628</v>
      </c>
      <c r="B43" t="s" s="31">
        <v>43</v>
      </c>
      <c r="C43" s="32">
        <v>0.19</v>
      </c>
      <c r="D43" s="33">
        <v>20</v>
      </c>
      <c r="E43" s="32">
        <v>0</v>
      </c>
      <c r="F43" s="33">
        <v>0</v>
      </c>
      <c r="G43" s="32">
        <v>0</v>
      </c>
      <c r="H43" s="33">
        <v>0</v>
      </c>
      <c r="I43" s="32">
        <f>SUM(((C43*D43)+(E43*F43)+(G43*H43))*100)/(F43+H43+D43)</f>
        <v>19</v>
      </c>
      <c r="J43" s="32">
        <f>SUM((C43*D43)+(E43*F43)+(G43*H43))*100</f>
        <v>380</v>
      </c>
      <c r="K43" s="32">
        <v>0.05</v>
      </c>
      <c r="L43" s="33">
        <v>20</v>
      </c>
      <c r="M43" s="32">
        <v>0</v>
      </c>
      <c r="N43" s="33">
        <v>0</v>
      </c>
      <c r="O43" s="32">
        <f>SUM(((K43*L43)+(M43*N43))*100)</f>
        <v>100</v>
      </c>
      <c r="P43" s="34">
        <f>SUM(O43-J43)</f>
        <v>-280</v>
      </c>
      <c r="Q43" s="37">
        <f>SUM(P43/J43)</f>
        <v>-0.736842105263158</v>
      </c>
      <c r="R43" t="s" s="36">
        <v>536</v>
      </c>
      <c r="S43" s="23"/>
      <c r="T43" s="23"/>
      <c r="U43" s="23"/>
      <c r="V43" s="23"/>
      <c r="W43" s="23"/>
      <c r="X43" s="23"/>
    </row>
    <row r="44" ht="15" customHeight="1">
      <c r="A44" s="45">
        <v>43629</v>
      </c>
      <c r="B44" t="s" s="31">
        <v>39</v>
      </c>
      <c r="C44" s="32">
        <v>7.35</v>
      </c>
      <c r="D44" s="33">
        <v>1</v>
      </c>
      <c r="E44" s="32">
        <v>0</v>
      </c>
      <c r="F44" s="33">
        <v>0</v>
      </c>
      <c r="G44" s="32">
        <v>0</v>
      </c>
      <c r="H44" s="33">
        <v>0</v>
      </c>
      <c r="I44" s="32">
        <f>SUM(((C44*D44)+(E44*F44)+(G44*H44))*100)/(F44+H44+D44)</f>
        <v>735</v>
      </c>
      <c r="J44" s="32">
        <f>SUM((C44*D44)+(E44*F44)+(G44*H44))*100</f>
        <v>735</v>
      </c>
      <c r="K44" s="32">
        <v>9.800000000000001</v>
      </c>
      <c r="L44" s="33">
        <v>1</v>
      </c>
      <c r="M44" s="32">
        <v>0</v>
      </c>
      <c r="N44" s="33">
        <v>0</v>
      </c>
      <c r="O44" s="32">
        <f>SUM(((K44*L44)+(M44*N44))*100)</f>
        <v>980</v>
      </c>
      <c r="P44" s="34">
        <f>SUM(O44-J44)</f>
        <v>245</v>
      </c>
      <c r="Q44" s="35">
        <f>SUM(P44/J44)</f>
        <v>0.333333333333333</v>
      </c>
      <c r="R44" t="s" s="36">
        <v>537</v>
      </c>
      <c r="S44" s="23"/>
      <c r="T44" s="23"/>
      <c r="U44" s="23"/>
      <c r="V44" s="23"/>
      <c r="W44" s="23"/>
      <c r="X44" s="23"/>
    </row>
    <row r="45" ht="15" customHeight="1">
      <c r="A45" s="30">
        <v>43630</v>
      </c>
      <c r="B45" t="s" s="31">
        <v>43</v>
      </c>
      <c r="C45" s="32">
        <v>0.66</v>
      </c>
      <c r="D45" s="33">
        <v>10</v>
      </c>
      <c r="E45" s="32">
        <v>0</v>
      </c>
      <c r="F45" s="33">
        <v>0</v>
      </c>
      <c r="G45" s="32">
        <v>0</v>
      </c>
      <c r="H45" s="33">
        <v>0</v>
      </c>
      <c r="I45" s="32">
        <f>SUM(((C45*D45)+(E45*F45)+(G45*H45))*100)/(F45+H45+D45)</f>
        <v>66</v>
      </c>
      <c r="J45" s="32">
        <f>SUM((C45*D45)+(E45*F45)+(G45*H45))*100</f>
        <v>660</v>
      </c>
      <c r="K45" s="32">
        <v>0.83</v>
      </c>
      <c r="L45" s="33">
        <v>10</v>
      </c>
      <c r="M45" s="32">
        <v>0</v>
      </c>
      <c r="N45" s="33">
        <v>0</v>
      </c>
      <c r="O45" s="32">
        <f>SUM(((K45*L45)+(M45*N45))*100)</f>
        <v>830</v>
      </c>
      <c r="P45" s="34">
        <f>SUM(O45-J45)</f>
        <v>170</v>
      </c>
      <c r="Q45" s="35">
        <f>SUM(P45/J45)</f>
        <v>0.257575757575758</v>
      </c>
      <c r="R45" t="s" s="36">
        <v>538</v>
      </c>
      <c r="S45" s="23"/>
      <c r="T45" s="23"/>
      <c r="U45" s="23"/>
      <c r="V45" s="23"/>
      <c r="W45" s="23"/>
      <c r="X45" s="23"/>
    </row>
    <row r="46" ht="15" customHeight="1">
      <c r="A46" s="30">
        <v>43630</v>
      </c>
      <c r="B46" t="s" s="31">
        <v>50</v>
      </c>
      <c r="C46" s="32">
        <v>0.98</v>
      </c>
      <c r="D46" s="33">
        <v>5</v>
      </c>
      <c r="E46" s="32">
        <v>0</v>
      </c>
      <c r="F46" s="33">
        <v>0</v>
      </c>
      <c r="G46" s="32">
        <v>0</v>
      </c>
      <c r="H46" s="33">
        <v>0</v>
      </c>
      <c r="I46" s="32">
        <f>SUM(((C46*D46)+(E46*F46)+(G46*H46))*100)/(F46+H46+D46)</f>
        <v>98</v>
      </c>
      <c r="J46" s="32">
        <f>SUM((C46*D46)+(E46*F46)+(G46*H46))*100</f>
        <v>490</v>
      </c>
      <c r="K46" s="32">
        <v>0.5600000000000001</v>
      </c>
      <c r="L46" s="33">
        <v>5</v>
      </c>
      <c r="M46" s="32">
        <v>0</v>
      </c>
      <c r="N46" s="33">
        <v>0</v>
      </c>
      <c r="O46" s="32">
        <f>SUM(((K46*L46)+(M46*N46))*100)</f>
        <v>280</v>
      </c>
      <c r="P46" s="34">
        <f>SUM(O46-J46)</f>
        <v>-210</v>
      </c>
      <c r="Q46" s="37">
        <f>SUM(P46/J46)</f>
        <v>-0.428571428571429</v>
      </c>
      <c r="R46" t="s" s="36">
        <v>539</v>
      </c>
      <c r="S46" s="23"/>
      <c r="T46" s="23"/>
      <c r="U46" s="23"/>
      <c r="V46" s="23"/>
      <c r="W46" s="23"/>
      <c r="X46" s="23"/>
    </row>
    <row r="47" ht="15" customHeight="1">
      <c r="A47" s="30">
        <v>43630</v>
      </c>
      <c r="B47" t="s" s="31">
        <v>43</v>
      </c>
      <c r="C47" s="32">
        <v>0.31</v>
      </c>
      <c r="D47" s="33">
        <v>20</v>
      </c>
      <c r="E47" s="32">
        <v>0</v>
      </c>
      <c r="F47" s="33">
        <v>0</v>
      </c>
      <c r="G47" s="32">
        <v>0</v>
      </c>
      <c r="H47" s="33">
        <v>0</v>
      </c>
      <c r="I47" s="32">
        <f>SUM(((C47*D47)+(E47*F47)+(G47*H47))*100)/(F47+H47+D47)</f>
        <v>31</v>
      </c>
      <c r="J47" s="32">
        <f>SUM((C47*D47)+(E47*F47)+(G47*H47))*100</f>
        <v>620</v>
      </c>
      <c r="K47" s="32">
        <v>0.52</v>
      </c>
      <c r="L47" s="33">
        <v>20</v>
      </c>
      <c r="M47" s="32">
        <v>0</v>
      </c>
      <c r="N47" s="33">
        <v>0</v>
      </c>
      <c r="O47" s="32">
        <f>SUM(((K47*L47)+(M47*N47))*100)</f>
        <v>1040</v>
      </c>
      <c r="P47" s="34">
        <f>SUM(O47-J47)</f>
        <v>420</v>
      </c>
      <c r="Q47" s="35">
        <f>SUM(P47/J47)</f>
        <v>0.67741935483871</v>
      </c>
      <c r="R47" t="s" s="36">
        <v>540</v>
      </c>
      <c r="S47" s="23"/>
      <c r="T47" s="23"/>
      <c r="U47" s="23"/>
      <c r="V47" s="23"/>
      <c r="W47" s="23"/>
      <c r="X47" s="23"/>
    </row>
    <row r="48" ht="15" customHeight="1">
      <c r="A48" s="45">
        <v>43633</v>
      </c>
      <c r="B48" t="s" s="31">
        <v>50</v>
      </c>
      <c r="C48" s="32">
        <v>4</v>
      </c>
      <c r="D48" s="33">
        <v>1</v>
      </c>
      <c r="E48" s="32">
        <v>0</v>
      </c>
      <c r="F48" s="33">
        <v>0</v>
      </c>
      <c r="G48" s="32">
        <v>0</v>
      </c>
      <c r="H48" s="33">
        <v>0</v>
      </c>
      <c r="I48" s="32">
        <f>SUM(((C48*D48)+(E48*F48)+(G48*H48))*100)/(F48+H48+D48)</f>
        <v>400</v>
      </c>
      <c r="J48" s="32">
        <f>SUM((C48*D48)+(E48*F48)+(G48*H48))*100</f>
        <v>400</v>
      </c>
      <c r="K48" s="32">
        <v>3.5</v>
      </c>
      <c r="L48" s="33">
        <v>1</v>
      </c>
      <c r="M48" s="32">
        <v>0</v>
      </c>
      <c r="N48" s="33">
        <v>0</v>
      </c>
      <c r="O48" s="32">
        <f>SUM(((K48*L48)+(M48*N48))*100)</f>
        <v>350</v>
      </c>
      <c r="P48" s="34">
        <f>SUM(O48-J48)</f>
        <v>-50</v>
      </c>
      <c r="Q48" s="37">
        <f>SUM(P48/J48)</f>
        <v>-0.125</v>
      </c>
      <c r="R48" t="s" s="48">
        <v>541</v>
      </c>
      <c r="S48" s="23"/>
      <c r="T48" s="23"/>
      <c r="U48" s="23"/>
      <c r="V48" s="23"/>
      <c r="W48" s="23"/>
      <c r="X48" s="23"/>
    </row>
    <row r="49" ht="15" customHeight="1">
      <c r="A49" s="30">
        <v>43633</v>
      </c>
      <c r="B49" t="s" s="31">
        <v>43</v>
      </c>
      <c r="C49" s="32">
        <v>0.23</v>
      </c>
      <c r="D49" s="33">
        <v>20</v>
      </c>
      <c r="E49" s="32">
        <v>0.11</v>
      </c>
      <c r="F49" s="33">
        <v>20</v>
      </c>
      <c r="G49" s="32">
        <v>0</v>
      </c>
      <c r="H49" s="33">
        <v>0</v>
      </c>
      <c r="I49" s="32">
        <f>SUM(((C49*D49)+(E49*F49)+(G49*H49))*100)/(F49+H49+D49)</f>
        <v>17</v>
      </c>
      <c r="J49" s="32">
        <f>SUM((C49*D49)+(E49*F49)+(G49*H49))*100</f>
        <v>680</v>
      </c>
      <c r="K49" s="32">
        <v>0.2</v>
      </c>
      <c r="L49" s="33">
        <v>40</v>
      </c>
      <c r="M49" s="32">
        <v>0</v>
      </c>
      <c r="N49" s="33">
        <v>0</v>
      </c>
      <c r="O49" s="32">
        <f>SUM(((K49*L49)+(M49*N49))*100)</f>
        <v>800</v>
      </c>
      <c r="P49" s="34">
        <f>SUM(O49-J49)</f>
        <v>120</v>
      </c>
      <c r="Q49" s="35">
        <f>SUM(P49/J49)</f>
        <v>0.176470588235294</v>
      </c>
      <c r="R49" t="s" s="36">
        <v>542</v>
      </c>
      <c r="S49" s="23"/>
      <c r="T49" s="23"/>
      <c r="U49" s="23"/>
      <c r="V49" s="23"/>
      <c r="W49" s="23"/>
      <c r="X49" s="23"/>
    </row>
    <row r="50" ht="15" customHeight="1">
      <c r="A50" s="45">
        <v>43634</v>
      </c>
      <c r="B50" t="s" s="31">
        <v>145</v>
      </c>
      <c r="C50" s="32">
        <v>3.25</v>
      </c>
      <c r="D50" s="33">
        <v>2</v>
      </c>
      <c r="E50" s="32">
        <v>0</v>
      </c>
      <c r="F50" s="33">
        <v>0</v>
      </c>
      <c r="G50" s="32">
        <v>0</v>
      </c>
      <c r="H50" s="33">
        <v>0</v>
      </c>
      <c r="I50" s="32">
        <f>SUM(((C50*D50)+(E50*F50)+(G50*H50))*100)/(F50+H50+D50)</f>
        <v>325</v>
      </c>
      <c r="J50" s="32">
        <f>SUM((C50*D50)+(E50*F50)+(G50*H50))*100</f>
        <v>650</v>
      </c>
      <c r="K50" s="32">
        <v>3.55</v>
      </c>
      <c r="L50" s="33">
        <v>2</v>
      </c>
      <c r="M50" s="32">
        <v>0</v>
      </c>
      <c r="N50" s="33">
        <v>0</v>
      </c>
      <c r="O50" s="32">
        <f>SUM(((K50*L50)+(M50*N50))*100)</f>
        <v>710</v>
      </c>
      <c r="P50" s="34">
        <f>SUM(O50-J50)</f>
        <v>60</v>
      </c>
      <c r="Q50" s="35">
        <f>SUM(P50/J50)</f>
        <v>0.0923076923076923</v>
      </c>
      <c r="R50" t="s" s="36">
        <v>543</v>
      </c>
      <c r="S50" s="23"/>
      <c r="T50" s="23"/>
      <c r="U50" s="23"/>
      <c r="V50" s="23"/>
      <c r="W50" s="23"/>
      <c r="X50" s="23"/>
    </row>
    <row r="51" ht="15" customHeight="1">
      <c r="A51" s="45">
        <v>43634</v>
      </c>
      <c r="B51" t="s" s="31">
        <v>43</v>
      </c>
      <c r="C51" s="32">
        <v>1.36</v>
      </c>
      <c r="D51" s="33">
        <v>5</v>
      </c>
      <c r="E51" s="32">
        <v>0</v>
      </c>
      <c r="F51" s="33">
        <v>0</v>
      </c>
      <c r="G51" s="32">
        <v>0</v>
      </c>
      <c r="H51" s="33">
        <v>0</v>
      </c>
      <c r="I51" s="32">
        <f>SUM(((C51*D51)+(E51*F51)+(G51*H51))*100)/(F51+H51+D51)</f>
        <v>136</v>
      </c>
      <c r="J51" s="32">
        <f>SUM((C51*D51)+(E51*F51)+(G51*H51))*100</f>
        <v>680</v>
      </c>
      <c r="K51" s="32">
        <v>0.99</v>
      </c>
      <c r="L51" s="33">
        <v>5</v>
      </c>
      <c r="M51" s="32">
        <v>0</v>
      </c>
      <c r="N51" s="33">
        <v>0</v>
      </c>
      <c r="O51" s="32">
        <f>SUM(((K51*L51)+(M51*N51))*100)</f>
        <v>495</v>
      </c>
      <c r="P51" s="34">
        <f>SUM(O51-J51)</f>
        <v>-185</v>
      </c>
      <c r="Q51" s="37">
        <f>SUM(P51/J51)</f>
        <v>-0.272058823529412</v>
      </c>
      <c r="R51" t="s" s="36">
        <v>544</v>
      </c>
      <c r="S51" s="23"/>
      <c r="T51" s="23"/>
      <c r="U51" s="23"/>
      <c r="V51" s="23"/>
      <c r="W51" s="23"/>
      <c r="X51" s="23"/>
    </row>
    <row r="52" ht="15" customHeight="1">
      <c r="A52" s="45">
        <v>43635</v>
      </c>
      <c r="B52" t="s" s="31">
        <v>43</v>
      </c>
      <c r="C52" s="32">
        <v>0.86</v>
      </c>
      <c r="D52" s="33">
        <v>5</v>
      </c>
      <c r="E52" s="32">
        <v>0</v>
      </c>
      <c r="F52" s="33">
        <v>0</v>
      </c>
      <c r="G52" s="32">
        <v>0</v>
      </c>
      <c r="H52" s="33">
        <v>0</v>
      </c>
      <c r="I52" s="32">
        <f>SUM(((C52*D52)+(E52*F52)+(G52*H52))*100)/(F52+H52+D52)</f>
        <v>86</v>
      </c>
      <c r="J52" s="32">
        <f>SUM((C52*D52)+(E52*F52)+(G52*H52))*100</f>
        <v>430</v>
      </c>
      <c r="K52" s="32">
        <v>0.05</v>
      </c>
      <c r="L52" s="33">
        <v>0</v>
      </c>
      <c r="M52" s="32">
        <v>0</v>
      </c>
      <c r="N52" s="33">
        <v>0</v>
      </c>
      <c r="O52" s="32">
        <f>SUM(((K52*L52)+(M52*N52))*100)</f>
        <v>0</v>
      </c>
      <c r="P52" s="34">
        <f>SUM(O52-J52)</f>
        <v>-430</v>
      </c>
      <c r="Q52" s="37">
        <f>SUM(P52/J52)</f>
        <v>-1</v>
      </c>
      <c r="R52" t="s" s="36">
        <v>545</v>
      </c>
      <c r="S52" s="23"/>
      <c r="T52" s="23"/>
      <c r="U52" s="23"/>
      <c r="V52" s="23"/>
      <c r="W52" s="23"/>
      <c r="X52" s="23"/>
    </row>
    <row r="53" ht="15" customHeight="1">
      <c r="A53" s="45">
        <v>43636</v>
      </c>
      <c r="B53" t="s" s="31">
        <v>43</v>
      </c>
      <c r="C53" s="32">
        <v>1.29</v>
      </c>
      <c r="D53" s="33">
        <v>4</v>
      </c>
      <c r="E53" s="32">
        <v>0</v>
      </c>
      <c r="F53" s="33">
        <v>0</v>
      </c>
      <c r="G53" s="32">
        <v>0</v>
      </c>
      <c r="H53" s="33">
        <v>0</v>
      </c>
      <c r="I53" s="32">
        <f>SUM(((C53*D53)+(E53*F53)+(G53*H53))*100)/(F53+H53+D53)</f>
        <v>129</v>
      </c>
      <c r="J53" s="32">
        <f>SUM((C53*D53)+(E53*F53)+(G53*H53))*100</f>
        <v>516</v>
      </c>
      <c r="K53" s="32">
        <v>1.12</v>
      </c>
      <c r="L53" s="33">
        <v>4</v>
      </c>
      <c r="M53" s="32">
        <v>0</v>
      </c>
      <c r="N53" s="33">
        <v>0</v>
      </c>
      <c r="O53" s="32">
        <f>SUM(((K53*L53)+(M53*N53))*100)</f>
        <v>448</v>
      </c>
      <c r="P53" s="34">
        <f>SUM(O53-J53)</f>
        <v>-68</v>
      </c>
      <c r="Q53" s="37">
        <f>SUM(P53/J53)</f>
        <v>-0.131782945736434</v>
      </c>
      <c r="R53" t="s" s="36">
        <v>546</v>
      </c>
      <c r="S53" s="23"/>
      <c r="T53" s="23"/>
      <c r="U53" s="23"/>
      <c r="V53" s="23"/>
      <c r="W53" s="23"/>
      <c r="X53" s="23"/>
    </row>
    <row r="54" ht="15" customHeight="1">
      <c r="A54" s="45">
        <v>43636</v>
      </c>
      <c r="B54" t="s" s="31">
        <v>43</v>
      </c>
      <c r="C54" s="32">
        <v>1.32</v>
      </c>
      <c r="D54" s="33">
        <v>8</v>
      </c>
      <c r="E54" s="32">
        <v>0</v>
      </c>
      <c r="F54" s="33">
        <v>0</v>
      </c>
      <c r="G54" s="32">
        <v>0</v>
      </c>
      <c r="H54" s="33">
        <v>0</v>
      </c>
      <c r="I54" s="32">
        <f>SUM(((C54*D54)+(E54*F54)+(G54*H54))*100)/(F54+H54+D54)</f>
        <v>132</v>
      </c>
      <c r="J54" s="32">
        <f>SUM((C54*D54)+(E54*F54)+(G54*H54))*100</f>
        <v>1056</v>
      </c>
      <c r="K54" s="32">
        <v>1.58</v>
      </c>
      <c r="L54" s="33">
        <v>8</v>
      </c>
      <c r="M54" s="32">
        <v>0</v>
      </c>
      <c r="N54" s="33">
        <v>0</v>
      </c>
      <c r="O54" s="32">
        <f>SUM(((K54*L54)+(M54*N54))*100)</f>
        <v>1264</v>
      </c>
      <c r="P54" s="34">
        <f>SUM(O54-J54)</f>
        <v>208</v>
      </c>
      <c r="Q54" s="35">
        <f>SUM(P54/J54)</f>
        <v>0.196969696969697</v>
      </c>
      <c r="R54" t="s" s="36">
        <v>546</v>
      </c>
      <c r="S54" s="23"/>
      <c r="T54" s="23"/>
      <c r="U54" s="23"/>
      <c r="V54" s="23"/>
      <c r="W54" s="23"/>
      <c r="X54" s="23"/>
    </row>
    <row r="55" ht="15" customHeight="1">
      <c r="A55" s="45">
        <v>43636</v>
      </c>
      <c r="B55" t="s" s="31">
        <v>43</v>
      </c>
      <c r="C55" s="32">
        <v>0.84</v>
      </c>
      <c r="D55" s="33">
        <v>10</v>
      </c>
      <c r="E55" s="32">
        <v>0</v>
      </c>
      <c r="F55" s="33">
        <v>0</v>
      </c>
      <c r="G55" s="32">
        <v>0</v>
      </c>
      <c r="H55" s="33">
        <v>0</v>
      </c>
      <c r="I55" s="32">
        <f>SUM(((C55*D55)+(E55*F55)+(G55*H55))*100)/(F55+H55+D55)</f>
        <v>84</v>
      </c>
      <c r="J55" s="32">
        <f>SUM((C55*D55)+(E55*F55)+(G55*H55))*100</f>
        <v>840</v>
      </c>
      <c r="K55" s="32">
        <v>0.91</v>
      </c>
      <c r="L55" s="33">
        <v>10</v>
      </c>
      <c r="M55" s="32">
        <v>0</v>
      </c>
      <c r="N55" s="33">
        <v>0</v>
      </c>
      <c r="O55" s="32">
        <f>SUM(((K55*L55)+(M55*N55))*100)</f>
        <v>910</v>
      </c>
      <c r="P55" s="34">
        <f>SUM(O55-J55)</f>
        <v>70</v>
      </c>
      <c r="Q55" s="35">
        <f>SUM(P55/J55)</f>
        <v>0.0833333333333333</v>
      </c>
      <c r="R55" t="s" s="36">
        <v>547</v>
      </c>
      <c r="S55" s="23"/>
      <c r="T55" s="23"/>
      <c r="U55" s="23"/>
      <c r="V55" s="23"/>
      <c r="W55" s="23"/>
      <c r="X55" s="23"/>
    </row>
    <row r="56" ht="15" customHeight="1">
      <c r="A56" s="45">
        <v>43636</v>
      </c>
      <c r="B56" t="s" s="31">
        <v>39</v>
      </c>
      <c r="C56" s="32">
        <v>7.4</v>
      </c>
      <c r="D56" s="33">
        <v>1</v>
      </c>
      <c r="E56" s="32">
        <v>0</v>
      </c>
      <c r="F56" s="33">
        <v>0</v>
      </c>
      <c r="G56" s="32">
        <v>0</v>
      </c>
      <c r="H56" s="33">
        <v>0</v>
      </c>
      <c r="I56" s="32">
        <f>SUM(((C56*D56)+(E56*F56)+(G56*H56))*100)/(F56+H56+D56)</f>
        <v>740</v>
      </c>
      <c r="J56" s="32">
        <f>SUM((C56*D56)+(E56*F56)+(G56*H56))*100</f>
        <v>740</v>
      </c>
      <c r="K56" s="32">
        <v>6.2</v>
      </c>
      <c r="L56" s="33">
        <v>1</v>
      </c>
      <c r="M56" s="32">
        <v>0</v>
      </c>
      <c r="N56" s="33">
        <v>0</v>
      </c>
      <c r="O56" s="32">
        <f>SUM(((K56*L56)+(M56*N56))*100)</f>
        <v>620</v>
      </c>
      <c r="P56" s="34">
        <f>SUM(O56-J56)</f>
        <v>-120</v>
      </c>
      <c r="Q56" s="37">
        <f>SUM(P56/J56)</f>
        <v>-0.162162162162162</v>
      </c>
      <c r="R56" t="s" s="36">
        <v>548</v>
      </c>
      <c r="S56" s="23"/>
      <c r="T56" s="23"/>
      <c r="U56" s="23"/>
      <c r="V56" s="23"/>
      <c r="W56" s="23"/>
      <c r="X56" s="23"/>
    </row>
    <row r="57" ht="15" customHeight="1">
      <c r="A57" s="45">
        <v>43636</v>
      </c>
      <c r="B57" t="s" s="31">
        <v>43</v>
      </c>
      <c r="C57" s="32">
        <v>0.66</v>
      </c>
      <c r="D57" s="33">
        <v>10</v>
      </c>
      <c r="E57" s="32">
        <v>0</v>
      </c>
      <c r="F57" s="33">
        <v>0</v>
      </c>
      <c r="G57" s="32">
        <v>0</v>
      </c>
      <c r="H57" s="33">
        <v>0</v>
      </c>
      <c r="I57" s="32">
        <f>SUM(((C57*D57)+(E57*F57)+(G57*H57))*100)/(F57+H57+D57)</f>
        <v>66</v>
      </c>
      <c r="J57" s="32">
        <f>SUM((C57*D57)+(E57*F57)+(G57*H57))*100</f>
        <v>660</v>
      </c>
      <c r="K57" s="32">
        <v>0.57</v>
      </c>
      <c r="L57" s="33">
        <v>10</v>
      </c>
      <c r="M57" s="32">
        <v>0</v>
      </c>
      <c r="N57" s="33">
        <v>0</v>
      </c>
      <c r="O57" s="32">
        <f>SUM(((K57*L57)+(M57*N57))*100)</f>
        <v>570</v>
      </c>
      <c r="P57" s="34">
        <f>SUM(O57-J57)</f>
        <v>-90</v>
      </c>
      <c r="Q57" s="37">
        <f>SUM(P57/J57)</f>
        <v>-0.136363636363636</v>
      </c>
      <c r="R57" t="s" s="36">
        <v>547</v>
      </c>
      <c r="S57" s="23"/>
      <c r="T57" s="23"/>
      <c r="U57" s="23"/>
      <c r="V57" s="23"/>
      <c r="W57" s="23"/>
      <c r="X57" s="23"/>
    </row>
    <row r="58" ht="15" customHeight="1">
      <c r="A58" s="45">
        <v>43636</v>
      </c>
      <c r="B58" t="s" s="31">
        <v>43</v>
      </c>
      <c r="C58" s="32">
        <v>0.49</v>
      </c>
      <c r="D58" s="33">
        <v>20</v>
      </c>
      <c r="E58" s="32">
        <v>0</v>
      </c>
      <c r="F58" s="33">
        <v>0</v>
      </c>
      <c r="G58" s="32">
        <v>0</v>
      </c>
      <c r="H58" s="33">
        <v>0</v>
      </c>
      <c r="I58" s="32">
        <f>SUM(((C58*D58)+(E58*F58)+(G58*H58))*100)/(F58+H58+D58)</f>
        <v>49</v>
      </c>
      <c r="J58" s="32">
        <f>SUM((C58*D58)+(E58*F58)+(G58*H58))*100</f>
        <v>980</v>
      </c>
      <c r="K58" s="32">
        <v>0.6899999999999999</v>
      </c>
      <c r="L58" s="33">
        <v>20</v>
      </c>
      <c r="M58" s="32">
        <v>0</v>
      </c>
      <c r="N58" s="33">
        <v>0</v>
      </c>
      <c r="O58" s="32">
        <f>SUM(((K58*L58)+(M58*N58))*100)</f>
        <v>1380</v>
      </c>
      <c r="P58" s="34">
        <f>SUM(O58-J58)</f>
        <v>400</v>
      </c>
      <c r="Q58" s="35">
        <f>SUM(P58/J58)</f>
        <v>0.408163265306122</v>
      </c>
      <c r="R58" t="s" s="36">
        <v>547</v>
      </c>
      <c r="S58" s="23"/>
      <c r="T58" s="23"/>
      <c r="U58" s="23"/>
      <c r="V58" s="23"/>
      <c r="W58" s="23"/>
      <c r="X58" s="23"/>
    </row>
    <row r="59" ht="15" customHeight="1">
      <c r="A59" s="45">
        <v>43637</v>
      </c>
      <c r="B59" t="s" s="31">
        <v>39</v>
      </c>
      <c r="C59" s="32">
        <v>3.25</v>
      </c>
      <c r="D59" s="33">
        <v>3</v>
      </c>
      <c r="E59" s="32">
        <v>0</v>
      </c>
      <c r="F59" s="33">
        <v>0</v>
      </c>
      <c r="G59" s="32">
        <v>0</v>
      </c>
      <c r="H59" s="33">
        <v>0</v>
      </c>
      <c r="I59" s="32">
        <f>SUM(((C59*D59)+(E59*F59)+(G59*H59))*100)/(F59+H59+D59)</f>
        <v>325</v>
      </c>
      <c r="J59" s="32">
        <f>SUM((C59*D59)+(E59*F59)+(G59*H59))*100</f>
        <v>975</v>
      </c>
      <c r="K59" s="32">
        <v>1.49</v>
      </c>
      <c r="L59" s="33">
        <v>3</v>
      </c>
      <c r="M59" s="32">
        <v>0</v>
      </c>
      <c r="N59" s="33">
        <v>0</v>
      </c>
      <c r="O59" s="32">
        <f>SUM(((K59*L59)+(M59*N59))*100)</f>
        <v>447</v>
      </c>
      <c r="P59" s="34">
        <f>SUM(O59-J59)</f>
        <v>-528</v>
      </c>
      <c r="Q59" s="37">
        <f>SUM(P59/J59)</f>
        <v>-0.541538461538462</v>
      </c>
      <c r="R59" t="s" s="36">
        <v>549</v>
      </c>
      <c r="S59" s="23"/>
      <c r="T59" s="23"/>
      <c r="U59" s="23"/>
      <c r="V59" s="23"/>
      <c r="W59" s="23"/>
      <c r="X59" s="23"/>
    </row>
    <row r="60" ht="15" customHeight="1">
      <c r="A60" s="30">
        <v>43637</v>
      </c>
      <c r="B60" t="s" s="31">
        <v>43</v>
      </c>
      <c r="C60" s="32">
        <v>0.11</v>
      </c>
      <c r="D60" s="33">
        <v>90</v>
      </c>
      <c r="E60" s="32">
        <v>0</v>
      </c>
      <c r="F60" s="33">
        <v>0</v>
      </c>
      <c r="G60" s="32">
        <v>0</v>
      </c>
      <c r="H60" s="33">
        <v>0</v>
      </c>
      <c r="I60" s="32">
        <f>SUM(((C60*D60)+(E60*F60)+(G60*H60))*100)/(F60+H60+D60)</f>
        <v>11</v>
      </c>
      <c r="J60" s="32">
        <f>SUM((C60*D60)+(E60*F60)+(G60*H60))*100</f>
        <v>990</v>
      </c>
      <c r="K60" s="32">
        <v>0.14</v>
      </c>
      <c r="L60" s="33">
        <v>90</v>
      </c>
      <c r="M60" s="32">
        <v>0</v>
      </c>
      <c r="N60" s="33">
        <v>0</v>
      </c>
      <c r="O60" s="32">
        <f>SUM(((K60*L60)+(M60*N60))*100)</f>
        <v>1260</v>
      </c>
      <c r="P60" s="34">
        <f>SUM(O60-J60)</f>
        <v>270</v>
      </c>
      <c r="Q60" s="35">
        <f>SUM(P60/J60)</f>
        <v>0.272727272727273</v>
      </c>
      <c r="R60" t="s" s="36">
        <v>547</v>
      </c>
      <c r="S60" s="23"/>
      <c r="T60" s="23"/>
      <c r="U60" s="23"/>
      <c r="V60" s="23"/>
      <c r="W60" s="23"/>
      <c r="X60" s="23"/>
    </row>
    <row r="61" ht="15" customHeight="1">
      <c r="A61" s="45">
        <v>43637</v>
      </c>
      <c r="B61" t="s" s="31">
        <v>43</v>
      </c>
      <c r="C61" s="32">
        <v>0.15</v>
      </c>
      <c r="D61" s="33">
        <v>60</v>
      </c>
      <c r="E61" s="32">
        <v>0</v>
      </c>
      <c r="F61" s="33">
        <v>0</v>
      </c>
      <c r="G61" s="32">
        <v>0</v>
      </c>
      <c r="H61" s="33">
        <v>0</v>
      </c>
      <c r="I61" s="32">
        <f>SUM(((C61*D61)+(E61*F61)+(G61*H61))*100)/(F61+H61+D61)</f>
        <v>15</v>
      </c>
      <c r="J61" s="32">
        <f>SUM((C61*D61)+(E61*F61)+(G61*H61))*100</f>
        <v>900</v>
      </c>
      <c r="K61" s="32">
        <v>0.12</v>
      </c>
      <c r="L61" s="33">
        <v>60</v>
      </c>
      <c r="M61" s="32">
        <v>0</v>
      </c>
      <c r="N61" s="33">
        <v>0</v>
      </c>
      <c r="O61" s="32">
        <f>SUM(((K61*L61)+(M61*N61))*100)</f>
        <v>720</v>
      </c>
      <c r="P61" s="34">
        <f>SUM(O61-J61)</f>
        <v>-180</v>
      </c>
      <c r="Q61" s="37">
        <f>SUM(P61/J61)</f>
        <v>-0.2</v>
      </c>
      <c r="R61" t="s" s="36">
        <v>550</v>
      </c>
      <c r="S61" s="23"/>
      <c r="T61" s="23"/>
      <c r="U61" s="23"/>
      <c r="V61" s="23"/>
      <c r="W61" s="23"/>
      <c r="X61" s="23"/>
    </row>
    <row r="62" ht="15" customHeight="1">
      <c r="A62" s="30">
        <v>43637</v>
      </c>
      <c r="B62" t="s" s="31">
        <v>43</v>
      </c>
      <c r="C62" s="32">
        <v>0.59</v>
      </c>
      <c r="D62" s="33">
        <v>15</v>
      </c>
      <c r="E62" s="32">
        <v>0</v>
      </c>
      <c r="F62" s="33">
        <v>0</v>
      </c>
      <c r="G62" s="32">
        <v>0</v>
      </c>
      <c r="H62" s="33">
        <v>0</v>
      </c>
      <c r="I62" s="32">
        <f>SUM(((C62*D62)+(E62*F62)+(G62*H62))*100)/(F62+H62+D62)</f>
        <v>59</v>
      </c>
      <c r="J62" s="32">
        <f>SUM((C62*D62)+(E62*F62)+(G62*H62))*100</f>
        <v>885</v>
      </c>
      <c r="K62" s="32">
        <v>0.83</v>
      </c>
      <c r="L62" s="33">
        <v>15</v>
      </c>
      <c r="M62" s="32">
        <v>0</v>
      </c>
      <c r="N62" s="33">
        <v>0</v>
      </c>
      <c r="O62" s="32">
        <f>SUM(((K62*L62)+(M62*N62))*100)</f>
        <v>1245</v>
      </c>
      <c r="P62" s="34">
        <f>SUM(O62-J62)</f>
        <v>360</v>
      </c>
      <c r="Q62" s="35">
        <f>SUM(P62/J62)</f>
        <v>0.406779661016949</v>
      </c>
      <c r="R62" t="s" s="36">
        <v>551</v>
      </c>
      <c r="S62" s="23"/>
      <c r="T62" s="23"/>
      <c r="U62" s="23"/>
      <c r="V62" s="23"/>
      <c r="W62" s="23"/>
      <c r="X62" s="23"/>
    </row>
    <row r="63" ht="15" customHeight="1">
      <c r="A63" s="45">
        <v>43637</v>
      </c>
      <c r="B63" t="s" s="31">
        <v>43</v>
      </c>
      <c r="C63" s="32">
        <v>0.62</v>
      </c>
      <c r="D63" s="33">
        <v>15</v>
      </c>
      <c r="E63" s="32">
        <v>0.54</v>
      </c>
      <c r="F63" s="33">
        <v>15</v>
      </c>
      <c r="G63" s="32">
        <v>0</v>
      </c>
      <c r="H63" s="33">
        <v>0</v>
      </c>
      <c r="I63" s="32">
        <f>SUM(((C63*D63)+(E63*F63)+(G63*H63))*100)/(F63+H63+D63)</f>
        <v>58</v>
      </c>
      <c r="J63" s="32">
        <f>SUM((C63*D63)+(E63*F63)+(G63*H63))*100</f>
        <v>1740</v>
      </c>
      <c r="K63" s="32">
        <v>0.82</v>
      </c>
      <c r="L63" s="33">
        <v>30</v>
      </c>
      <c r="M63" s="32">
        <v>0</v>
      </c>
      <c r="N63" s="33">
        <v>0</v>
      </c>
      <c r="O63" s="32">
        <f>SUM(((K63*L63)+(M63*N63))*100)</f>
        <v>2460</v>
      </c>
      <c r="P63" s="34">
        <f>SUM(O63-J63)</f>
        <v>720</v>
      </c>
      <c r="Q63" s="35">
        <f>SUM(P63/J63)</f>
        <v>0.413793103448276</v>
      </c>
      <c r="R63" t="s" s="36">
        <v>551</v>
      </c>
      <c r="S63" s="23"/>
      <c r="T63" s="23"/>
      <c r="U63" s="23"/>
      <c r="V63" s="23"/>
      <c r="W63" s="23"/>
      <c r="X63" s="23"/>
    </row>
    <row r="64" ht="15" customHeight="1">
      <c r="A64" s="45">
        <v>43637</v>
      </c>
      <c r="B64" t="s" s="31">
        <v>43</v>
      </c>
      <c r="C64" s="32">
        <v>0.25</v>
      </c>
      <c r="D64" s="33">
        <v>40</v>
      </c>
      <c r="E64" s="32">
        <v>0</v>
      </c>
      <c r="F64" s="33">
        <v>0</v>
      </c>
      <c r="G64" s="32">
        <v>0</v>
      </c>
      <c r="H64" s="33">
        <v>0</v>
      </c>
      <c r="I64" s="32">
        <f>SUM(((C64*D64)+(E64*F64)+(G64*H64))*100)/(F64+H64+D64)</f>
        <v>25</v>
      </c>
      <c r="J64" s="32">
        <f>SUM((C64*D64)+(E64*F64)+(G64*H64))*100</f>
        <v>1000</v>
      </c>
      <c r="K64" s="32">
        <v>0.42</v>
      </c>
      <c r="L64" s="33">
        <v>40</v>
      </c>
      <c r="M64" s="32">
        <v>0</v>
      </c>
      <c r="N64" s="33">
        <v>0</v>
      </c>
      <c r="O64" s="32">
        <f>SUM(((K64*L64)+(M64*N64))*100)</f>
        <v>1680</v>
      </c>
      <c r="P64" s="34">
        <f>SUM(O64-J64)</f>
        <v>680</v>
      </c>
      <c r="Q64" s="35">
        <f>SUM(P64/J64)</f>
        <v>0.68</v>
      </c>
      <c r="R64" t="s" s="36">
        <v>546</v>
      </c>
      <c r="S64" s="23"/>
      <c r="T64" s="23"/>
      <c r="U64" s="23"/>
      <c r="V64" s="23"/>
      <c r="W64" s="23"/>
      <c r="X64" s="23"/>
    </row>
    <row r="65" ht="15" customHeight="1">
      <c r="A65" s="30">
        <v>43640</v>
      </c>
      <c r="B65" t="s" s="31">
        <v>535</v>
      </c>
      <c r="C65" s="32">
        <v>5.1</v>
      </c>
      <c r="D65" s="33">
        <v>2</v>
      </c>
      <c r="E65" s="32">
        <v>0</v>
      </c>
      <c r="F65" s="33">
        <v>0</v>
      </c>
      <c r="G65" s="32">
        <v>0</v>
      </c>
      <c r="H65" s="33">
        <v>0</v>
      </c>
      <c r="I65" s="32">
        <f>SUM(((C65*D65)+(E65*F65)+(G65*H65))*100)/(F65+H65+D65)</f>
        <v>510</v>
      </c>
      <c r="J65" s="32">
        <f>SUM((C65*D65)+(E65*F65)+(G65*H65))*100</f>
        <v>1020</v>
      </c>
      <c r="K65" s="32">
        <v>4.8</v>
      </c>
      <c r="L65" s="33">
        <v>2</v>
      </c>
      <c r="M65" s="32">
        <v>0</v>
      </c>
      <c r="N65" s="33">
        <v>0</v>
      </c>
      <c r="O65" s="32">
        <f>SUM(((K65*L65)+(M65*N65))*100)</f>
        <v>960</v>
      </c>
      <c r="P65" s="34">
        <f>SUM(O65-J65)</f>
        <v>-60</v>
      </c>
      <c r="Q65" s="37">
        <f>SUM(P65/J65)</f>
        <v>-0.0588235294117647</v>
      </c>
      <c r="R65" t="s" s="36">
        <v>552</v>
      </c>
      <c r="S65" s="23"/>
      <c r="T65" s="23"/>
      <c r="U65" s="23"/>
      <c r="V65" s="23"/>
      <c r="W65" s="23"/>
      <c r="X65" s="23"/>
    </row>
    <row r="66" ht="15" customHeight="1">
      <c r="A66" s="30">
        <v>43640</v>
      </c>
      <c r="B66" t="s" s="31">
        <v>43</v>
      </c>
      <c r="C66" s="32">
        <v>0.24</v>
      </c>
      <c r="D66" s="33">
        <v>20</v>
      </c>
      <c r="E66" s="32">
        <v>0</v>
      </c>
      <c r="F66" s="33">
        <v>0</v>
      </c>
      <c r="G66" s="32">
        <v>0</v>
      </c>
      <c r="H66" s="33">
        <v>0</v>
      </c>
      <c r="I66" s="32">
        <f>SUM(((C66*D66)+(E66*F66)+(G66*H66))*100)/(F66+H66+D66)</f>
        <v>24</v>
      </c>
      <c r="J66" s="32">
        <f>SUM((C66*D66)+(E66*F66)+(G66*H66))*100</f>
        <v>480</v>
      </c>
      <c r="K66" s="32">
        <v>0.32</v>
      </c>
      <c r="L66" s="33">
        <v>20</v>
      </c>
      <c r="M66" s="32">
        <v>0</v>
      </c>
      <c r="N66" s="33">
        <v>0</v>
      </c>
      <c r="O66" s="32">
        <f>SUM(((K66*L66)+(M66*N66))*100)</f>
        <v>640</v>
      </c>
      <c r="P66" s="34">
        <f>SUM(O66-J66)</f>
        <v>160</v>
      </c>
      <c r="Q66" s="35">
        <f>SUM(P66/J66)</f>
        <v>0.333333333333333</v>
      </c>
      <c r="R66" t="s" s="36">
        <v>553</v>
      </c>
      <c r="S66" s="23"/>
      <c r="T66" s="23"/>
      <c r="U66" s="23"/>
      <c r="V66" s="23"/>
      <c r="W66" s="23"/>
      <c r="X66" s="23"/>
    </row>
    <row r="67" ht="15" customHeight="1">
      <c r="A67" s="30">
        <v>43640</v>
      </c>
      <c r="B67" t="s" s="31">
        <v>313</v>
      </c>
      <c r="C67" s="32">
        <v>2.59</v>
      </c>
      <c r="D67" s="33">
        <v>4</v>
      </c>
      <c r="E67" s="32">
        <v>0</v>
      </c>
      <c r="F67" s="33">
        <v>0</v>
      </c>
      <c r="G67" s="32">
        <v>0</v>
      </c>
      <c r="H67" s="33">
        <v>0</v>
      </c>
      <c r="I67" s="32">
        <f>SUM(((C67*D67)+(E67*F67)+(G67*H67))*100)/(F67+H67+D67)</f>
        <v>259</v>
      </c>
      <c r="J67" s="32">
        <f>SUM((C67*D67)+(E67*F67)+(G67*H67))*100</f>
        <v>1036</v>
      </c>
      <c r="K67" s="32">
        <v>1.41</v>
      </c>
      <c r="L67" s="33">
        <v>4</v>
      </c>
      <c r="M67" s="32">
        <v>0</v>
      </c>
      <c r="N67" s="33">
        <v>0</v>
      </c>
      <c r="O67" s="32">
        <f>SUM(((K67*L67)+(M67*N67))*100)</f>
        <v>564</v>
      </c>
      <c r="P67" s="34">
        <f>SUM(O67-J67)</f>
        <v>-472</v>
      </c>
      <c r="Q67" s="37">
        <f>SUM(P67/J67)</f>
        <v>-0.455598455598456</v>
      </c>
      <c r="R67" t="s" s="36">
        <v>554</v>
      </c>
      <c r="S67" s="23"/>
      <c r="T67" s="23"/>
      <c r="U67" s="23"/>
      <c r="V67" s="23"/>
      <c r="W67" s="23"/>
      <c r="X67" s="23"/>
    </row>
    <row r="68" ht="15" customHeight="1">
      <c r="A68" s="45">
        <v>43640</v>
      </c>
      <c r="B68" t="s" s="46">
        <v>535</v>
      </c>
      <c r="C68" s="32">
        <v>4.8</v>
      </c>
      <c r="D68" s="47">
        <v>2</v>
      </c>
      <c r="E68" s="32">
        <v>0</v>
      </c>
      <c r="F68" s="47">
        <v>0</v>
      </c>
      <c r="G68" s="32">
        <v>0</v>
      </c>
      <c r="H68" s="47">
        <v>0</v>
      </c>
      <c r="I68" s="32">
        <f>SUM(((C68*D68)+(E68*F68)+(G68*H68))*100)/(F68+H68+D68)</f>
        <v>480</v>
      </c>
      <c r="J68" s="32">
        <f>SUM((C68*D68)+(E68*F68)+(G68*H68))*100</f>
        <v>960</v>
      </c>
      <c r="K68" s="32">
        <v>6.2</v>
      </c>
      <c r="L68" s="47">
        <v>2</v>
      </c>
      <c r="M68" s="32">
        <v>0</v>
      </c>
      <c r="N68" s="47">
        <v>0</v>
      </c>
      <c r="O68" s="32">
        <f>SUM(((K68*L68)+(M68*N68))*100)</f>
        <v>1240</v>
      </c>
      <c r="P68" s="34">
        <f>SUM(O68-J68)</f>
        <v>280</v>
      </c>
      <c r="Q68" s="35">
        <f>SUM(P68/J68)</f>
        <v>0.291666666666667</v>
      </c>
      <c r="R68" t="s" s="48">
        <v>555</v>
      </c>
      <c r="S68" s="23"/>
      <c r="T68" s="23"/>
      <c r="U68" s="23"/>
      <c r="V68" s="23"/>
      <c r="W68" s="23"/>
      <c r="X68" s="23"/>
    </row>
    <row r="69" ht="15" customHeight="1">
      <c r="A69" s="30">
        <v>43641</v>
      </c>
      <c r="B69" t="s" s="31">
        <v>43</v>
      </c>
      <c r="C69" s="32">
        <v>0.68</v>
      </c>
      <c r="D69" s="33">
        <v>4</v>
      </c>
      <c r="E69" s="32">
        <v>0</v>
      </c>
      <c r="F69" s="33">
        <v>0</v>
      </c>
      <c r="G69" s="32">
        <v>0</v>
      </c>
      <c r="H69" s="33">
        <v>0</v>
      </c>
      <c r="I69" s="32">
        <f>SUM(((C69*D69)+(E69*F69)+(G69*H69))*100)/(F69+H69+D69)</f>
        <v>68</v>
      </c>
      <c r="J69" s="32">
        <f>SUM((C69*D69)+(E69*F69)+(G69*H69))*100</f>
        <v>272</v>
      </c>
      <c r="K69" s="32">
        <v>0.85</v>
      </c>
      <c r="L69" s="33">
        <v>4</v>
      </c>
      <c r="M69" s="32">
        <v>0</v>
      </c>
      <c r="N69" s="33">
        <v>0</v>
      </c>
      <c r="O69" s="32">
        <f>SUM(((K69*L69)+(M69*N69))*100)</f>
        <v>340</v>
      </c>
      <c r="P69" s="34">
        <f>SUM(O69-J69)</f>
        <v>68</v>
      </c>
      <c r="Q69" s="35">
        <f>SUM(P69/J69)</f>
        <v>0.25</v>
      </c>
      <c r="R69" t="s" s="36">
        <v>556</v>
      </c>
      <c r="S69" s="23"/>
      <c r="T69" s="23"/>
      <c r="U69" s="23"/>
      <c r="V69" s="23"/>
      <c r="W69" s="23"/>
      <c r="X69" s="23"/>
    </row>
    <row r="70" ht="15" customHeight="1">
      <c r="A70" s="30">
        <v>43641</v>
      </c>
      <c r="B70" t="s" s="31">
        <v>43</v>
      </c>
      <c r="C70" s="32">
        <v>0.8</v>
      </c>
      <c r="D70" s="33">
        <v>6</v>
      </c>
      <c r="E70" s="32">
        <v>0</v>
      </c>
      <c r="F70" s="33">
        <v>0</v>
      </c>
      <c r="G70" s="32">
        <v>0</v>
      </c>
      <c r="H70" s="33">
        <v>0</v>
      </c>
      <c r="I70" s="32">
        <f>SUM(((C70*D70)+(E70*F70)+(G70*H70))*100)/(F70+H70+D70)</f>
        <v>80</v>
      </c>
      <c r="J70" s="32">
        <f>SUM((C70*D70)+(E70*F70)+(G70*H70))*100</f>
        <v>480</v>
      </c>
      <c r="K70" s="32">
        <v>0.92</v>
      </c>
      <c r="L70" s="33">
        <v>6</v>
      </c>
      <c r="M70" s="32">
        <v>0</v>
      </c>
      <c r="N70" s="33">
        <v>0</v>
      </c>
      <c r="O70" s="32">
        <f>SUM(((K70*L70)+(M70*N70))*100)</f>
        <v>552</v>
      </c>
      <c r="P70" s="34">
        <f>SUM(O70-J70)</f>
        <v>72</v>
      </c>
      <c r="Q70" s="35">
        <f>SUM(P70/J70)</f>
        <v>0.15</v>
      </c>
      <c r="R70" t="s" s="36">
        <v>557</v>
      </c>
      <c r="S70" s="23"/>
      <c r="T70" s="23"/>
      <c r="U70" s="23"/>
      <c r="V70" s="23"/>
      <c r="W70" s="23"/>
      <c r="X70" s="23"/>
    </row>
    <row r="71" ht="15" customHeight="1">
      <c r="A71" s="30">
        <v>43641</v>
      </c>
      <c r="B71" t="s" s="31">
        <v>43</v>
      </c>
      <c r="C71" s="32">
        <v>0.9</v>
      </c>
      <c r="D71" s="33">
        <v>5</v>
      </c>
      <c r="E71" s="32">
        <v>0.38</v>
      </c>
      <c r="F71" s="33">
        <v>5</v>
      </c>
      <c r="G71" s="32">
        <v>0</v>
      </c>
      <c r="H71" s="33">
        <v>0</v>
      </c>
      <c r="I71" s="32">
        <f>SUM(((C71*D71)+(E71*F71)+(G71*H71))*100)/(F71+H71+D71)</f>
        <v>64</v>
      </c>
      <c r="J71" s="32">
        <f>SUM((C71*D71)+(E71*F71)+(G71*H71))*100</f>
        <v>640</v>
      </c>
      <c r="K71" s="32">
        <v>0.3</v>
      </c>
      <c r="L71" s="33">
        <v>10</v>
      </c>
      <c r="M71" s="32">
        <v>0</v>
      </c>
      <c r="N71" s="33">
        <v>0</v>
      </c>
      <c r="O71" s="32">
        <f>SUM(((K71*L71)+(M71*N71))*100)</f>
        <v>300</v>
      </c>
      <c r="P71" s="34">
        <f>SUM(O71-J71)</f>
        <v>-340</v>
      </c>
      <c r="Q71" s="37">
        <f>SUM(P71/J71)</f>
        <v>-0.53125</v>
      </c>
      <c r="R71" t="s" s="36">
        <v>558</v>
      </c>
      <c r="S71" s="23"/>
      <c r="T71" s="23"/>
      <c r="U71" s="23"/>
      <c r="V71" s="23"/>
      <c r="W71" s="23"/>
      <c r="X71" s="23"/>
    </row>
    <row r="72" ht="15" customHeight="1">
      <c r="A72" s="30">
        <v>43642</v>
      </c>
      <c r="B72" t="s" s="31">
        <v>145</v>
      </c>
      <c r="C72" s="32">
        <v>2.46</v>
      </c>
      <c r="D72" s="33">
        <v>2</v>
      </c>
      <c r="E72" s="32">
        <v>0</v>
      </c>
      <c r="F72" s="33">
        <v>0</v>
      </c>
      <c r="G72" s="32">
        <v>0</v>
      </c>
      <c r="H72" s="33">
        <v>0</v>
      </c>
      <c r="I72" s="32">
        <f>SUM(((C72*D72)+(E72*F72)+(G72*H72))*100)/(F72+H72+D72)</f>
        <v>246</v>
      </c>
      <c r="J72" s="32">
        <f>SUM((C72*D72)+(E72*F72)+(G72*H72))*100</f>
        <v>492</v>
      </c>
      <c r="K72" s="32">
        <v>2.79</v>
      </c>
      <c r="L72" s="33">
        <v>2</v>
      </c>
      <c r="M72" s="32">
        <v>0</v>
      </c>
      <c r="N72" s="33">
        <v>0</v>
      </c>
      <c r="O72" s="32">
        <f>SUM(((K72*L72)+(M72*N72))*100)</f>
        <v>558</v>
      </c>
      <c r="P72" s="34">
        <f>SUM(O72-J72)</f>
        <v>66</v>
      </c>
      <c r="Q72" s="35">
        <f>SUM(P72/J72)</f>
        <v>0.134146341463415</v>
      </c>
      <c r="R72" t="s" s="36">
        <v>559</v>
      </c>
      <c r="S72" s="23"/>
      <c r="T72" s="23"/>
      <c r="U72" s="23"/>
      <c r="V72" s="23"/>
      <c r="W72" s="23"/>
      <c r="X72" s="23"/>
    </row>
    <row r="73" ht="15" customHeight="1">
      <c r="A73" s="30">
        <v>43642</v>
      </c>
      <c r="B73" t="s" s="31">
        <v>43</v>
      </c>
      <c r="C73" s="32">
        <v>0.36</v>
      </c>
      <c r="D73" s="33">
        <v>10</v>
      </c>
      <c r="E73" s="32">
        <v>0</v>
      </c>
      <c r="F73" s="33">
        <v>0</v>
      </c>
      <c r="G73" s="32">
        <v>0</v>
      </c>
      <c r="H73" s="33">
        <v>0</v>
      </c>
      <c r="I73" s="32">
        <f>SUM(((C73*D73)+(E73*F73)+(G73*H73))*100)/(F73+H73+D73)</f>
        <v>36</v>
      </c>
      <c r="J73" s="32">
        <f>SUM((C73*D73)+(E73*F73)+(G73*H73))*100</f>
        <v>360</v>
      </c>
      <c r="K73" s="32">
        <v>0.47</v>
      </c>
      <c r="L73" s="33">
        <v>10</v>
      </c>
      <c r="M73" s="32">
        <v>0</v>
      </c>
      <c r="N73" s="33">
        <v>0</v>
      </c>
      <c r="O73" s="32">
        <f>SUM(((K73*L73)+(M73*N73))*100)</f>
        <v>470</v>
      </c>
      <c r="P73" s="34">
        <f>SUM(O73-J73)</f>
        <v>110</v>
      </c>
      <c r="Q73" s="35">
        <f>SUM(P73/J73)</f>
        <v>0.305555555555556</v>
      </c>
      <c r="R73" t="s" s="36">
        <v>558</v>
      </c>
      <c r="S73" s="23"/>
      <c r="T73" s="23"/>
      <c r="U73" s="23"/>
      <c r="V73" s="23"/>
      <c r="W73" s="23"/>
      <c r="X73" s="23"/>
    </row>
    <row r="74" ht="15" customHeight="1">
      <c r="A74" s="30">
        <v>43642</v>
      </c>
      <c r="B74" t="s" s="31">
        <v>43</v>
      </c>
      <c r="C74" s="32">
        <v>0.14</v>
      </c>
      <c r="D74" s="33">
        <v>25</v>
      </c>
      <c r="E74" s="32">
        <v>0</v>
      </c>
      <c r="F74" s="33">
        <v>0</v>
      </c>
      <c r="G74" s="32">
        <v>0</v>
      </c>
      <c r="H74" s="33">
        <v>0</v>
      </c>
      <c r="I74" s="32">
        <f>SUM(((C74*D74)+(E74*F74)+(G74*H74))*100)/(F74+H74+D74)</f>
        <v>14</v>
      </c>
      <c r="J74" s="32">
        <f>SUM((C74*D74)+(E74*F74)+(G74*H74))*100</f>
        <v>350</v>
      </c>
      <c r="K74" s="32">
        <v>0.14</v>
      </c>
      <c r="L74" s="33">
        <v>25</v>
      </c>
      <c r="M74" s="32">
        <v>0</v>
      </c>
      <c r="N74" s="33">
        <v>0</v>
      </c>
      <c r="O74" s="32">
        <f>SUM(((K74*L74)+(M74*N74))*100)</f>
        <v>350</v>
      </c>
      <c r="P74" s="34">
        <f>SUM(O74-J74)</f>
        <v>0</v>
      </c>
      <c r="Q74" s="54">
        <f>SUM(P74/J74)</f>
        <v>0</v>
      </c>
      <c r="R74" t="s" s="36">
        <v>560</v>
      </c>
      <c r="S74" s="23"/>
      <c r="T74" s="23"/>
      <c r="U74" s="23"/>
      <c r="V74" s="23"/>
      <c r="W74" s="23"/>
      <c r="X74" s="23"/>
    </row>
    <row r="75" ht="15" customHeight="1">
      <c r="A75" s="30"/>
      <c r="B75" s="40"/>
      <c r="C75" s="32"/>
      <c r="D75" s="40"/>
      <c r="E75" s="32"/>
      <c r="F75" s="40"/>
      <c r="G75" s="32"/>
      <c r="H75" s="40"/>
      <c r="I75" s="32"/>
      <c r="J75" s="32"/>
      <c r="K75" s="32"/>
      <c r="L75" s="40"/>
      <c r="M75" s="32"/>
      <c r="N75" s="40"/>
      <c r="O75" s="32"/>
      <c r="P75" s="32"/>
      <c r="Q75" s="49"/>
      <c r="R75" s="40"/>
      <c r="S75" s="23"/>
      <c r="T75" s="23"/>
      <c r="U75" s="23"/>
      <c r="V75" s="23"/>
      <c r="W75" s="23"/>
      <c r="X75" s="23"/>
    </row>
    <row r="76" ht="15" customHeight="1">
      <c r="A76" s="30"/>
      <c r="B76" s="40"/>
      <c r="C76" s="32"/>
      <c r="D76" s="40"/>
      <c r="E76" s="32"/>
      <c r="F76" s="40"/>
      <c r="G76" s="32"/>
      <c r="H76" s="40"/>
      <c r="I76" s="32"/>
      <c r="J76" s="32"/>
      <c r="K76" s="32"/>
      <c r="L76" s="40"/>
      <c r="M76" s="32"/>
      <c r="N76" s="40"/>
      <c r="O76" s="32"/>
      <c r="P76" s="32"/>
      <c r="Q76" s="42"/>
      <c r="R76" s="40"/>
      <c r="S76" s="23"/>
      <c r="T76" s="23"/>
      <c r="U76" s="23"/>
      <c r="V76" s="23"/>
      <c r="W76" s="23"/>
      <c r="X76" s="23"/>
    </row>
    <row r="77" ht="15" customHeight="1">
      <c r="A77" s="30"/>
      <c r="B77" s="40"/>
      <c r="C77" s="32"/>
      <c r="D77" s="40"/>
      <c r="E77" s="32"/>
      <c r="F77" s="40"/>
      <c r="G77" s="32"/>
      <c r="H77" s="40"/>
      <c r="I77" s="32"/>
      <c r="J77" s="32"/>
      <c r="K77" s="32"/>
      <c r="L77" s="40"/>
      <c r="M77" s="32"/>
      <c r="N77" s="40"/>
      <c r="O77" s="32"/>
      <c r="P77" s="32"/>
      <c r="Q77" s="42"/>
      <c r="R77" s="40"/>
      <c r="S77" s="23"/>
      <c r="T77" s="23"/>
      <c r="U77" s="23"/>
      <c r="V77" s="23"/>
      <c r="W77" s="23"/>
      <c r="X77" s="23"/>
    </row>
    <row r="78" ht="15" customHeight="1">
      <c r="A78" s="30"/>
      <c r="B78" s="40"/>
      <c r="C78" s="32"/>
      <c r="D78" s="40"/>
      <c r="E78" s="32"/>
      <c r="F78" s="40"/>
      <c r="G78" s="32"/>
      <c r="H78" s="40"/>
      <c r="I78" s="32"/>
      <c r="J78" s="32"/>
      <c r="K78" s="32"/>
      <c r="L78" s="40"/>
      <c r="M78" s="32"/>
      <c r="N78" s="40"/>
      <c r="O78" s="32"/>
      <c r="P78" s="32"/>
      <c r="Q78" s="42"/>
      <c r="R78" s="40"/>
      <c r="S78" s="23"/>
      <c r="T78" s="23"/>
      <c r="U78" s="23"/>
      <c r="V78" s="23"/>
      <c r="W78" s="23"/>
      <c r="X78" s="23"/>
    </row>
    <row r="79" ht="15" customHeight="1">
      <c r="A79" s="30"/>
      <c r="B79" s="40"/>
      <c r="C79" s="32"/>
      <c r="D79" s="40"/>
      <c r="E79" s="32"/>
      <c r="F79" s="40"/>
      <c r="G79" s="32"/>
      <c r="H79" s="40"/>
      <c r="I79" s="32"/>
      <c r="J79" s="32"/>
      <c r="K79" s="32"/>
      <c r="L79" s="40"/>
      <c r="M79" s="32"/>
      <c r="N79" s="40"/>
      <c r="O79" s="32"/>
      <c r="P79" s="32"/>
      <c r="Q79" s="42"/>
      <c r="R79" s="40"/>
      <c r="S79" s="23"/>
      <c r="T79" s="23"/>
      <c r="U79" s="23"/>
      <c r="V79" s="23"/>
      <c r="W79" s="23"/>
      <c r="X79" s="23"/>
    </row>
    <row r="80" ht="15" customHeight="1">
      <c r="A80" s="30"/>
      <c r="B80" s="40"/>
      <c r="C80" s="32"/>
      <c r="D80" s="40"/>
      <c r="E80" s="32"/>
      <c r="F80" s="40"/>
      <c r="G80" s="32"/>
      <c r="H80" s="40"/>
      <c r="I80" s="32"/>
      <c r="J80" s="32"/>
      <c r="K80" s="32"/>
      <c r="L80" s="40"/>
      <c r="M80" s="32"/>
      <c r="N80" s="40"/>
      <c r="O80" s="32"/>
      <c r="P80" s="32"/>
      <c r="Q80" s="42"/>
      <c r="R80" s="40"/>
      <c r="S80" s="23"/>
      <c r="T80" s="23"/>
      <c r="U80" s="23"/>
      <c r="V80" s="23"/>
      <c r="W80" s="23"/>
      <c r="X80" s="23"/>
    </row>
    <row r="81" ht="15" customHeight="1">
      <c r="A81" s="30"/>
      <c r="B81" s="40"/>
      <c r="C81" s="32"/>
      <c r="D81" s="40"/>
      <c r="E81" s="32"/>
      <c r="F81" s="40"/>
      <c r="G81" s="32"/>
      <c r="H81" s="40"/>
      <c r="I81" s="32"/>
      <c r="J81" s="32"/>
      <c r="K81" s="32"/>
      <c r="L81" s="40"/>
      <c r="M81" s="32"/>
      <c r="N81" s="40"/>
      <c r="O81" s="32"/>
      <c r="P81" s="32"/>
      <c r="Q81" s="42"/>
      <c r="R81" s="40"/>
      <c r="S81" s="23"/>
      <c r="T81" s="23"/>
      <c r="U81" s="23"/>
      <c r="V81" s="23"/>
      <c r="W81" s="23"/>
      <c r="X81" s="23"/>
    </row>
    <row r="82" ht="15" customHeight="1">
      <c r="A82" s="30"/>
      <c r="B82" s="40"/>
      <c r="C82" s="32"/>
      <c r="D82" s="40"/>
      <c r="E82" s="32"/>
      <c r="F82" s="40"/>
      <c r="G82" s="32"/>
      <c r="H82" s="40"/>
      <c r="I82" s="32"/>
      <c r="J82" s="32"/>
      <c r="K82" s="32"/>
      <c r="L82" s="40"/>
      <c r="M82" s="32"/>
      <c r="N82" s="40"/>
      <c r="O82" s="32"/>
      <c r="P82" s="32"/>
      <c r="Q82" s="42"/>
      <c r="R82" s="40"/>
      <c r="S82" s="23"/>
      <c r="T82" s="23"/>
      <c r="U82" s="23"/>
      <c r="V82" s="23"/>
      <c r="W82" s="23"/>
      <c r="X82" s="23"/>
    </row>
    <row r="83" ht="15" customHeight="1">
      <c r="A83" s="30"/>
      <c r="B83" s="40"/>
      <c r="C83" s="32"/>
      <c r="D83" s="40"/>
      <c r="E83" s="32"/>
      <c r="F83" s="40"/>
      <c r="G83" s="32"/>
      <c r="H83" s="40"/>
      <c r="I83" s="32"/>
      <c r="J83" s="32"/>
      <c r="K83" s="32"/>
      <c r="L83" s="40"/>
      <c r="M83" s="32"/>
      <c r="N83" s="40"/>
      <c r="O83" s="32"/>
      <c r="P83" s="32"/>
      <c r="Q83" s="42"/>
      <c r="R83" s="40"/>
      <c r="S83" s="23"/>
      <c r="T83" s="23"/>
      <c r="U83" s="23"/>
      <c r="V83" s="23"/>
      <c r="W83" s="23"/>
      <c r="X83" s="23"/>
    </row>
    <row r="84" ht="15" customHeight="1">
      <c r="A84" s="30"/>
      <c r="B84" s="40"/>
      <c r="C84" s="32"/>
      <c r="D84" s="40"/>
      <c r="E84" s="32"/>
      <c r="F84" s="40"/>
      <c r="G84" s="32"/>
      <c r="H84" s="40"/>
      <c r="I84" s="32"/>
      <c r="J84" s="32"/>
      <c r="K84" s="32"/>
      <c r="L84" s="40"/>
      <c r="M84" s="32"/>
      <c r="N84" s="40"/>
      <c r="O84" s="32"/>
      <c r="P84" s="32"/>
      <c r="Q84" s="42"/>
      <c r="R84" s="30"/>
      <c r="S84" s="23"/>
      <c r="T84" s="23"/>
      <c r="U84" s="23"/>
      <c r="V84" s="23"/>
      <c r="W84" s="23"/>
      <c r="X84" s="23"/>
    </row>
    <row r="85" ht="15" customHeight="1">
      <c r="A85" s="30"/>
      <c r="B85" s="40"/>
      <c r="C85" s="32"/>
      <c r="D85" s="40"/>
      <c r="E85" s="32"/>
      <c r="F85" s="40"/>
      <c r="G85" s="32"/>
      <c r="H85" s="40"/>
      <c r="I85" s="32"/>
      <c r="J85" s="32"/>
      <c r="K85" s="32"/>
      <c r="L85" s="40"/>
      <c r="M85" s="32"/>
      <c r="N85" s="40"/>
      <c r="O85" s="32"/>
      <c r="P85" s="32"/>
      <c r="Q85" s="42"/>
      <c r="R85" s="40"/>
      <c r="S85" s="23"/>
      <c r="T85" s="23"/>
      <c r="U85" s="23"/>
      <c r="V85" s="23"/>
      <c r="W85" s="23"/>
      <c r="X85" s="23"/>
    </row>
    <row r="86" ht="15" customHeight="1">
      <c r="A86" s="30"/>
      <c r="B86" s="40"/>
      <c r="C86" s="32"/>
      <c r="D86" s="40"/>
      <c r="E86" s="32"/>
      <c r="F86" s="40"/>
      <c r="G86" s="32"/>
      <c r="H86" s="40"/>
      <c r="I86" s="32"/>
      <c r="J86" s="32"/>
      <c r="K86" s="32"/>
      <c r="L86" s="40"/>
      <c r="M86" s="32"/>
      <c r="N86" s="40"/>
      <c r="O86" s="32"/>
      <c r="P86" s="32"/>
      <c r="Q86" s="42"/>
      <c r="R86" s="40"/>
      <c r="S86" s="23"/>
      <c r="T86" s="23"/>
      <c r="U86" s="23"/>
      <c r="V86" s="23"/>
      <c r="W86" s="23"/>
      <c r="X86" s="23"/>
    </row>
    <row r="87" ht="15" customHeight="1">
      <c r="A87" s="30"/>
      <c r="B87" s="40"/>
      <c r="C87" s="32"/>
      <c r="D87" s="40"/>
      <c r="E87" s="32"/>
      <c r="F87" s="40"/>
      <c r="G87" s="32"/>
      <c r="H87" s="40"/>
      <c r="I87" s="32"/>
      <c r="J87" s="32"/>
      <c r="K87" s="32"/>
      <c r="L87" s="40"/>
      <c r="M87" s="32"/>
      <c r="N87" s="40"/>
      <c r="O87" s="32"/>
      <c r="P87" s="32"/>
      <c r="Q87" s="42"/>
      <c r="R87" s="40"/>
      <c r="S87" s="23"/>
      <c r="T87" s="23"/>
      <c r="U87" s="23"/>
      <c r="V87" s="23"/>
      <c r="W87" s="23"/>
      <c r="X87" s="23"/>
    </row>
    <row r="88" ht="15" customHeight="1">
      <c r="A88" s="30"/>
      <c r="B88" s="40"/>
      <c r="C88" s="32"/>
      <c r="D88" s="40"/>
      <c r="E88" s="32"/>
      <c r="F88" s="40"/>
      <c r="G88" s="32"/>
      <c r="H88" s="40"/>
      <c r="I88" s="32"/>
      <c r="J88" s="32"/>
      <c r="K88" s="32"/>
      <c r="L88" s="40"/>
      <c r="M88" s="32"/>
      <c r="N88" s="40"/>
      <c r="O88" s="32"/>
      <c r="P88" s="32"/>
      <c r="Q88" s="42"/>
      <c r="R88" s="40"/>
      <c r="S88" s="23"/>
      <c r="T88" s="23"/>
      <c r="U88" s="23"/>
      <c r="V88" s="23"/>
      <c r="W88" s="23"/>
      <c r="X88" s="23"/>
    </row>
    <row r="89" ht="15" customHeight="1">
      <c r="A89" s="30"/>
      <c r="B89" s="40"/>
      <c r="C89" s="32"/>
      <c r="D89" s="40"/>
      <c r="E89" s="32"/>
      <c r="F89" s="40"/>
      <c r="G89" s="32"/>
      <c r="H89" s="40"/>
      <c r="I89" s="32"/>
      <c r="J89" s="32"/>
      <c r="K89" s="32"/>
      <c r="L89" s="40"/>
      <c r="M89" s="32"/>
      <c r="N89" s="40"/>
      <c r="O89" s="32"/>
      <c r="P89" s="32"/>
      <c r="Q89" s="42"/>
      <c r="R89" s="30"/>
      <c r="S89" s="23"/>
      <c r="T89" s="23"/>
      <c r="U89" s="23"/>
      <c r="V89" s="23"/>
      <c r="W89" s="23"/>
      <c r="X89" s="23"/>
    </row>
    <row r="90" ht="15" customHeight="1">
      <c r="A90" s="30"/>
      <c r="B90" s="40"/>
      <c r="C90" s="32"/>
      <c r="D90" s="40"/>
      <c r="E90" s="32"/>
      <c r="F90" s="40"/>
      <c r="G90" s="32"/>
      <c r="H90" s="40"/>
      <c r="I90" s="32"/>
      <c r="J90" s="32"/>
      <c r="K90" s="32"/>
      <c r="L90" s="40"/>
      <c r="M90" s="32"/>
      <c r="N90" s="40"/>
      <c r="O90" s="32"/>
      <c r="P90" s="32"/>
      <c r="Q90" s="42"/>
      <c r="R90" s="30"/>
      <c r="S90" s="23"/>
      <c r="T90" s="23"/>
      <c r="U90" s="23"/>
      <c r="V90" s="23"/>
      <c r="W90" s="23"/>
      <c r="X90" s="23"/>
    </row>
    <row r="91" ht="15" customHeight="1">
      <c r="A91" s="30"/>
      <c r="B91" s="40"/>
      <c r="C91" s="32"/>
      <c r="D91" s="40"/>
      <c r="E91" s="32"/>
      <c r="F91" s="40"/>
      <c r="G91" s="32"/>
      <c r="H91" s="40"/>
      <c r="I91" s="32"/>
      <c r="J91" s="32"/>
      <c r="K91" s="32"/>
      <c r="L91" s="40"/>
      <c r="M91" s="32"/>
      <c r="N91" s="40"/>
      <c r="O91" s="32"/>
      <c r="P91" s="32"/>
      <c r="Q91" s="42"/>
      <c r="R91" s="30"/>
      <c r="S91" s="23"/>
      <c r="T91" s="23"/>
      <c r="U91" s="23"/>
      <c r="V91" s="23"/>
      <c r="W91" s="23"/>
      <c r="X91" s="23"/>
    </row>
    <row r="92" ht="15" customHeight="1">
      <c r="A92" s="30"/>
      <c r="B92" s="40"/>
      <c r="C92" s="32"/>
      <c r="D92" s="40"/>
      <c r="E92" s="32"/>
      <c r="F92" s="40"/>
      <c r="G92" s="32"/>
      <c r="H92" s="40"/>
      <c r="I92" s="32"/>
      <c r="J92" s="32"/>
      <c r="K92" s="32"/>
      <c r="L92" s="40"/>
      <c r="M92" s="32"/>
      <c r="N92" s="40"/>
      <c r="O92" s="32"/>
      <c r="P92" s="32"/>
      <c r="Q92" s="42"/>
      <c r="R92" s="30"/>
      <c r="S92" s="23"/>
      <c r="T92" s="23"/>
      <c r="U92" s="23"/>
      <c r="V92" s="23"/>
      <c r="W92" s="23"/>
      <c r="X92" s="23"/>
    </row>
    <row r="93" ht="15" customHeight="1">
      <c r="A93" s="30"/>
      <c r="B93" s="40"/>
      <c r="C93" s="32"/>
      <c r="D93" s="40"/>
      <c r="E93" s="32"/>
      <c r="F93" s="40"/>
      <c r="G93" s="32"/>
      <c r="H93" s="40"/>
      <c r="I93" s="32"/>
      <c r="J93" s="32"/>
      <c r="K93" s="32"/>
      <c r="L93" s="40"/>
      <c r="M93" s="32"/>
      <c r="N93" s="40"/>
      <c r="O93" s="32"/>
      <c r="P93" s="32"/>
      <c r="Q93" s="42"/>
      <c r="R93" s="30"/>
      <c r="S93" s="23"/>
      <c r="T93" s="23"/>
      <c r="U93" s="23"/>
      <c r="V93" s="23"/>
      <c r="W93" s="23"/>
      <c r="X93" s="23"/>
    </row>
    <row r="94" ht="15" customHeight="1">
      <c r="A94" s="30"/>
      <c r="B94" s="40"/>
      <c r="C94" s="32"/>
      <c r="D94" s="40"/>
      <c r="E94" s="32"/>
      <c r="F94" s="40"/>
      <c r="G94" s="32"/>
      <c r="H94" s="40"/>
      <c r="I94" s="32"/>
      <c r="J94" s="32"/>
      <c r="K94" s="32"/>
      <c r="L94" s="40"/>
      <c r="M94" s="32"/>
      <c r="N94" s="40"/>
      <c r="O94" s="32"/>
      <c r="P94" s="32"/>
      <c r="Q94" s="42"/>
      <c r="R94" s="40"/>
      <c r="S94" s="23"/>
      <c r="T94" s="23"/>
      <c r="U94" s="23"/>
      <c r="V94" s="23"/>
      <c r="W94" s="23"/>
      <c r="X94" s="23"/>
    </row>
    <row r="95" ht="15" customHeight="1">
      <c r="A95" s="30"/>
      <c r="B95" s="40"/>
      <c r="C95" s="32"/>
      <c r="D95" s="40"/>
      <c r="E95" s="32"/>
      <c r="F95" s="40"/>
      <c r="G95" s="32"/>
      <c r="H95" s="40"/>
      <c r="I95" s="32"/>
      <c r="J95" s="32"/>
      <c r="K95" s="32"/>
      <c r="L95" s="40"/>
      <c r="M95" s="32"/>
      <c r="N95" s="40"/>
      <c r="O95" s="32"/>
      <c r="P95" s="32"/>
      <c r="Q95" s="42"/>
      <c r="R95" s="40"/>
      <c r="S95" s="23"/>
      <c r="T95" s="23"/>
      <c r="U95" s="23"/>
      <c r="V95" s="23"/>
      <c r="W95" s="23"/>
      <c r="X95" s="23"/>
    </row>
    <row r="96" ht="15" customHeight="1">
      <c r="A96" s="30"/>
      <c r="B96" s="40"/>
      <c r="C96" s="32"/>
      <c r="D96" s="40"/>
      <c r="E96" s="32"/>
      <c r="F96" s="40"/>
      <c r="G96" s="32"/>
      <c r="H96" s="40"/>
      <c r="I96" s="32"/>
      <c r="J96" s="32"/>
      <c r="K96" s="32"/>
      <c r="L96" s="40"/>
      <c r="M96" s="32"/>
      <c r="N96" s="40"/>
      <c r="O96" s="32"/>
      <c r="P96" s="32"/>
      <c r="Q96" s="42"/>
      <c r="R96" s="40"/>
      <c r="S96" s="23"/>
      <c r="T96" s="23"/>
      <c r="U96" s="23"/>
      <c r="V96" s="23"/>
      <c r="W96" s="23"/>
      <c r="X96" s="23"/>
    </row>
    <row r="97" ht="15" customHeight="1">
      <c r="A97" s="45"/>
      <c r="B97" s="40"/>
      <c r="C97" s="32"/>
      <c r="D97" s="40"/>
      <c r="E97" s="32"/>
      <c r="F97" s="40"/>
      <c r="G97" s="32"/>
      <c r="H97" s="40"/>
      <c r="I97" s="32"/>
      <c r="J97" s="32"/>
      <c r="K97" s="32"/>
      <c r="L97" s="40"/>
      <c r="M97" s="32"/>
      <c r="N97" s="40"/>
      <c r="O97" s="32"/>
      <c r="P97" s="32"/>
      <c r="Q97" s="42"/>
      <c r="R97" s="40"/>
      <c r="S97" s="23"/>
      <c r="T97" s="23"/>
      <c r="U97" s="23"/>
      <c r="V97" s="23"/>
      <c r="W97" s="23"/>
      <c r="X97" s="23"/>
    </row>
    <row r="98" ht="15" customHeight="1">
      <c r="A98" s="30"/>
      <c r="B98" s="40"/>
      <c r="C98" s="32"/>
      <c r="D98" s="40"/>
      <c r="E98" s="32"/>
      <c r="F98" s="40"/>
      <c r="G98" s="32"/>
      <c r="H98" s="40"/>
      <c r="I98" s="32"/>
      <c r="J98" s="32"/>
      <c r="K98" s="32"/>
      <c r="L98" s="40"/>
      <c r="M98" s="32"/>
      <c r="N98" s="40"/>
      <c r="O98" s="32"/>
      <c r="P98" s="32"/>
      <c r="Q98" s="42"/>
      <c r="R98" s="40"/>
      <c r="S98" s="23"/>
      <c r="T98" s="23"/>
      <c r="U98" s="23"/>
      <c r="V98" s="23"/>
      <c r="W98" s="23"/>
      <c r="X98" s="23"/>
    </row>
    <row r="99" ht="15" customHeight="1">
      <c r="A99" s="30"/>
      <c r="B99" s="40"/>
      <c r="C99" s="32"/>
      <c r="D99" s="40"/>
      <c r="E99" s="32"/>
      <c r="F99" s="40"/>
      <c r="G99" s="32"/>
      <c r="H99" s="40"/>
      <c r="I99" s="32"/>
      <c r="J99" s="32"/>
      <c r="K99" s="32"/>
      <c r="L99" s="40"/>
      <c r="M99" s="32"/>
      <c r="N99" s="40"/>
      <c r="O99" s="32"/>
      <c r="P99" s="32"/>
      <c r="Q99" s="42"/>
      <c r="R99" s="40"/>
      <c r="S99" s="23"/>
      <c r="T99" s="23"/>
      <c r="U99" s="23"/>
      <c r="V99" s="23"/>
      <c r="W99" s="23"/>
      <c r="X99" s="23"/>
    </row>
    <row r="100" ht="15" customHeight="1">
      <c r="A100" s="30"/>
      <c r="B100" s="40"/>
      <c r="C100" s="32"/>
      <c r="D100" s="40"/>
      <c r="E100" s="32"/>
      <c r="F100" s="40"/>
      <c r="G100" s="32"/>
      <c r="H100" s="40"/>
      <c r="I100" s="32"/>
      <c r="J100" s="32"/>
      <c r="K100" s="32"/>
      <c r="L100" s="40"/>
      <c r="M100" s="32"/>
      <c r="N100" s="40"/>
      <c r="O100" s="32"/>
      <c r="P100" s="32"/>
      <c r="Q100" s="42"/>
      <c r="R100" s="40"/>
      <c r="S100" s="23"/>
      <c r="T100" s="23"/>
      <c r="U100" s="23"/>
      <c r="V100" s="23"/>
      <c r="W100" s="23"/>
      <c r="X100" s="23"/>
    </row>
    <row r="101" ht="15" customHeight="1">
      <c r="A101" s="30"/>
      <c r="B101" s="40"/>
      <c r="C101" s="32"/>
      <c r="D101" s="40"/>
      <c r="E101" s="32"/>
      <c r="F101" s="40"/>
      <c r="G101" s="32"/>
      <c r="H101" s="40"/>
      <c r="I101" s="32"/>
      <c r="J101" s="32"/>
      <c r="K101" s="32"/>
      <c r="L101" s="40"/>
      <c r="M101" s="32"/>
      <c r="N101" s="40"/>
      <c r="O101" s="32"/>
      <c r="P101" s="32"/>
      <c r="Q101" s="42"/>
      <c r="R101" s="40"/>
      <c r="S101" s="23"/>
      <c r="T101" s="23"/>
      <c r="U101" s="23"/>
      <c r="V101" s="23"/>
      <c r="W101" s="23"/>
      <c r="X101" s="23"/>
    </row>
    <row r="102" ht="15" customHeight="1">
      <c r="A102" s="30"/>
      <c r="B102" s="40"/>
      <c r="C102" s="32"/>
      <c r="D102" s="40"/>
      <c r="E102" s="32"/>
      <c r="F102" s="40"/>
      <c r="G102" s="32"/>
      <c r="H102" s="40"/>
      <c r="I102" s="32"/>
      <c r="J102" s="32"/>
      <c r="K102" s="32"/>
      <c r="L102" s="40"/>
      <c r="M102" s="32"/>
      <c r="N102" s="40"/>
      <c r="O102" s="32"/>
      <c r="P102" s="32"/>
      <c r="Q102" s="42"/>
      <c r="R102" s="40"/>
      <c r="S102" s="23"/>
      <c r="T102" s="23"/>
      <c r="U102" s="23"/>
      <c r="V102" s="23"/>
      <c r="W102" s="23"/>
      <c r="X102" s="23"/>
    </row>
    <row r="103" ht="15" customHeight="1">
      <c r="A103" s="45"/>
      <c r="B103" s="40"/>
      <c r="C103" s="32"/>
      <c r="D103" s="40"/>
      <c r="E103" s="32"/>
      <c r="F103" s="40"/>
      <c r="G103" s="32"/>
      <c r="H103" s="40"/>
      <c r="I103" s="32"/>
      <c r="J103" s="32"/>
      <c r="K103" s="32"/>
      <c r="L103" s="40"/>
      <c r="M103" s="32"/>
      <c r="N103" s="40"/>
      <c r="O103" s="32"/>
      <c r="P103" s="32"/>
      <c r="Q103" s="42"/>
      <c r="R103" s="40"/>
      <c r="S103" s="23"/>
      <c r="T103" s="23"/>
      <c r="U103" s="23"/>
      <c r="V103" s="23"/>
      <c r="W103" s="23"/>
      <c r="X103" s="23"/>
    </row>
    <row r="104" ht="15" customHeight="1">
      <c r="A104" s="45"/>
      <c r="B104" s="40"/>
      <c r="C104" s="32"/>
      <c r="D104" s="40"/>
      <c r="E104" s="32"/>
      <c r="F104" s="40"/>
      <c r="G104" s="32"/>
      <c r="H104" s="40"/>
      <c r="I104" s="32"/>
      <c r="J104" s="32"/>
      <c r="K104" s="32"/>
      <c r="L104" s="40"/>
      <c r="M104" s="32"/>
      <c r="N104" s="40"/>
      <c r="O104" s="32"/>
      <c r="P104" s="32"/>
      <c r="Q104" s="42"/>
      <c r="R104" s="40"/>
      <c r="S104" s="23"/>
      <c r="T104" s="23"/>
      <c r="U104" s="23"/>
      <c r="V104" s="23"/>
      <c r="W104" s="23"/>
      <c r="X104" s="23"/>
    </row>
    <row r="105" ht="15" customHeight="1">
      <c r="A105" s="45"/>
      <c r="B105" s="40"/>
      <c r="C105" s="32"/>
      <c r="D105" s="40"/>
      <c r="E105" s="32"/>
      <c r="F105" s="40"/>
      <c r="G105" s="32"/>
      <c r="H105" s="40"/>
      <c r="I105" s="32"/>
      <c r="J105" s="32"/>
      <c r="K105" s="32"/>
      <c r="L105" s="40"/>
      <c r="M105" s="32"/>
      <c r="N105" s="40"/>
      <c r="O105" s="32"/>
      <c r="P105" s="32"/>
      <c r="Q105" s="42"/>
      <c r="R105" s="40"/>
      <c r="S105" s="23"/>
      <c r="T105" s="23"/>
      <c r="U105" s="23"/>
      <c r="V105" s="23"/>
      <c r="W105" s="23"/>
      <c r="X105" s="23"/>
    </row>
    <row r="106" ht="15" customHeight="1">
      <c r="A106" s="45"/>
      <c r="B106" s="40"/>
      <c r="C106" s="32"/>
      <c r="D106" s="40"/>
      <c r="E106" s="32"/>
      <c r="F106" s="40"/>
      <c r="G106" s="32"/>
      <c r="H106" s="40"/>
      <c r="I106" s="32"/>
      <c r="J106" s="32"/>
      <c r="K106" s="32"/>
      <c r="L106" s="40"/>
      <c r="M106" s="32"/>
      <c r="N106" s="40"/>
      <c r="O106" s="32"/>
      <c r="P106" s="26"/>
      <c r="Q106" s="42"/>
      <c r="R106" s="40"/>
      <c r="S106" s="23"/>
      <c r="T106" s="23"/>
      <c r="U106" s="23"/>
      <c r="V106" s="23"/>
      <c r="W106" s="23"/>
      <c r="X106" s="23"/>
    </row>
    <row r="107" ht="15" customHeight="1">
      <c r="A107" s="45"/>
      <c r="B107" s="28"/>
      <c r="C107" s="32"/>
      <c r="D107" s="28"/>
      <c r="E107" s="32"/>
      <c r="F107" s="28"/>
      <c r="G107" s="32"/>
      <c r="H107" s="28"/>
      <c r="I107" s="32"/>
      <c r="J107" s="32"/>
      <c r="K107" s="32"/>
      <c r="L107" s="28"/>
      <c r="M107" s="32"/>
      <c r="N107" s="28"/>
      <c r="O107" s="32"/>
      <c r="P107" s="26"/>
      <c r="Q107" s="42"/>
      <c r="R107" s="28"/>
      <c r="S107" s="23"/>
      <c r="T107" s="23"/>
      <c r="U107" s="23"/>
      <c r="V107" s="23"/>
      <c r="W107" s="23"/>
      <c r="X107" s="23"/>
    </row>
    <row r="108" ht="15" customHeight="1">
      <c r="A108" s="45"/>
      <c r="B108" s="28"/>
      <c r="C108" s="32"/>
      <c r="D108" s="28"/>
      <c r="E108" s="32"/>
      <c r="F108" s="28"/>
      <c r="G108" s="32"/>
      <c r="H108" s="28"/>
      <c r="I108" s="32"/>
      <c r="J108" s="32"/>
      <c r="K108" s="32"/>
      <c r="L108" s="28"/>
      <c r="M108" s="32"/>
      <c r="N108" s="28"/>
      <c r="O108" s="32"/>
      <c r="P108" s="26"/>
      <c r="Q108" s="42"/>
      <c r="R108" s="28"/>
      <c r="S108" s="23"/>
      <c r="T108" s="23"/>
      <c r="U108" s="23"/>
      <c r="V108" s="23"/>
      <c r="W108" s="23"/>
      <c r="X108" s="23"/>
    </row>
    <row r="109" ht="15" customHeight="1">
      <c r="A109" s="45"/>
      <c r="B109" s="28"/>
      <c r="C109" s="32"/>
      <c r="D109" s="28"/>
      <c r="E109" s="32"/>
      <c r="F109" s="28"/>
      <c r="G109" s="32"/>
      <c r="H109" s="28"/>
      <c r="I109" s="32"/>
      <c r="J109" s="32"/>
      <c r="K109" s="32"/>
      <c r="L109" s="28"/>
      <c r="M109" s="32"/>
      <c r="N109" s="28"/>
      <c r="O109" s="32"/>
      <c r="P109" s="26"/>
      <c r="Q109" s="42"/>
      <c r="R109" s="28"/>
      <c r="S109" s="23"/>
      <c r="T109" s="23"/>
      <c r="U109" s="23"/>
      <c r="V109" s="23"/>
      <c r="W109" s="23"/>
      <c r="X109" s="23"/>
    </row>
    <row r="110" ht="15" customHeight="1">
      <c r="A110" s="30"/>
      <c r="B110" s="40"/>
      <c r="C110" s="32"/>
      <c r="D110" s="40"/>
      <c r="E110" s="32"/>
      <c r="F110" s="40"/>
      <c r="G110" s="32"/>
      <c r="H110" s="40"/>
      <c r="I110" s="32"/>
      <c r="J110" s="32"/>
      <c r="K110" s="32"/>
      <c r="L110" s="40"/>
      <c r="M110" s="32"/>
      <c r="N110" s="40"/>
      <c r="O110" s="32"/>
      <c r="P110" s="32"/>
      <c r="Q110" s="42"/>
      <c r="R110" s="40"/>
      <c r="S110" s="23"/>
      <c r="T110" s="23"/>
      <c r="U110" s="23"/>
      <c r="V110" s="23"/>
      <c r="W110" s="23"/>
      <c r="X110" s="23"/>
    </row>
    <row r="111" ht="15" customHeight="1">
      <c r="A111" s="30"/>
      <c r="B111" s="40"/>
      <c r="C111" s="32"/>
      <c r="D111" s="40"/>
      <c r="E111" s="32"/>
      <c r="F111" s="40"/>
      <c r="G111" s="32"/>
      <c r="H111" s="40"/>
      <c r="I111" s="32"/>
      <c r="J111" s="32"/>
      <c r="K111" s="32"/>
      <c r="L111" s="40"/>
      <c r="M111" s="32"/>
      <c r="N111" s="40"/>
      <c r="O111" s="32"/>
      <c r="P111" s="32"/>
      <c r="Q111" s="42"/>
      <c r="R111" s="40"/>
      <c r="S111" s="23"/>
      <c r="T111" s="23"/>
      <c r="U111" s="23"/>
      <c r="V111" s="23"/>
      <c r="W111" s="23"/>
      <c r="X111" s="23"/>
    </row>
    <row r="112" ht="15" customHeight="1">
      <c r="A112" s="30"/>
      <c r="B112" s="40"/>
      <c r="C112" s="32"/>
      <c r="D112" s="40"/>
      <c r="E112" s="32"/>
      <c r="F112" s="40"/>
      <c r="G112" s="32"/>
      <c r="H112" s="40"/>
      <c r="I112" s="32"/>
      <c r="J112" s="32"/>
      <c r="K112" s="32"/>
      <c r="L112" s="40"/>
      <c r="M112" s="32"/>
      <c r="N112" s="40"/>
      <c r="O112" s="32"/>
      <c r="P112" s="32"/>
      <c r="Q112" s="42"/>
      <c r="R112" s="40"/>
      <c r="S112" s="23"/>
      <c r="T112" s="23"/>
      <c r="U112" s="23"/>
      <c r="V112" s="23"/>
      <c r="W112" s="23"/>
      <c r="X112" s="23"/>
    </row>
    <row r="113" ht="15" customHeight="1">
      <c r="A113" s="30"/>
      <c r="B113" s="40"/>
      <c r="C113" s="32"/>
      <c r="D113" s="40"/>
      <c r="E113" s="32"/>
      <c r="F113" s="40"/>
      <c r="G113" s="32"/>
      <c r="H113" s="40"/>
      <c r="I113" s="32"/>
      <c r="J113" s="32"/>
      <c r="K113" s="32"/>
      <c r="L113" s="40"/>
      <c r="M113" s="32"/>
      <c r="N113" s="40"/>
      <c r="O113" s="32"/>
      <c r="P113" s="23"/>
      <c r="Q113" s="42"/>
      <c r="R113" s="40"/>
      <c r="S113" s="23"/>
      <c r="T113" s="23"/>
      <c r="U113" s="23"/>
      <c r="V113" s="23"/>
      <c r="W113" s="23"/>
      <c r="X113" s="23"/>
    </row>
    <row r="114" ht="15" customHeight="1">
      <c r="A114" s="30"/>
      <c r="B114" s="40"/>
      <c r="C114" s="32"/>
      <c r="D114" s="40"/>
      <c r="E114" s="32"/>
      <c r="F114" s="40"/>
      <c r="G114" s="32"/>
      <c r="H114" s="40"/>
      <c r="I114" s="32"/>
      <c r="J114" s="32"/>
      <c r="K114" s="32"/>
      <c r="L114" s="40"/>
      <c r="M114" s="32"/>
      <c r="N114" s="40"/>
      <c r="O114" s="32"/>
      <c r="P114" s="32"/>
      <c r="Q114" s="42"/>
      <c r="R114" s="40"/>
      <c r="S114" s="23"/>
      <c r="T114" s="23"/>
      <c r="U114" s="23"/>
      <c r="V114" s="23"/>
      <c r="W114" s="23"/>
      <c r="X114" s="23"/>
    </row>
    <row r="115" ht="15" customHeight="1">
      <c r="A115" s="30"/>
      <c r="B115" s="40"/>
      <c r="C115" s="32"/>
      <c r="D115" s="40"/>
      <c r="E115" s="32"/>
      <c r="F115" s="40"/>
      <c r="G115" s="32"/>
      <c r="H115" s="40"/>
      <c r="I115" s="32"/>
      <c r="J115" s="32"/>
      <c r="K115" s="32"/>
      <c r="L115" s="40"/>
      <c r="M115" s="32"/>
      <c r="N115" s="40"/>
      <c r="O115" s="32"/>
      <c r="P115" s="32"/>
      <c r="Q115" s="42"/>
      <c r="R115" s="40"/>
      <c r="S115" s="23"/>
      <c r="T115" s="23"/>
      <c r="U115" s="23"/>
      <c r="V115" s="23"/>
      <c r="W115" s="23"/>
      <c r="X115" s="23"/>
    </row>
    <row r="116" ht="15" customHeight="1">
      <c r="A116" s="30"/>
      <c r="B116" s="40"/>
      <c r="C116" s="32"/>
      <c r="D116" s="40"/>
      <c r="E116" s="32"/>
      <c r="F116" s="40"/>
      <c r="G116" s="32"/>
      <c r="H116" s="40"/>
      <c r="I116" s="32"/>
      <c r="J116" s="32"/>
      <c r="K116" s="32"/>
      <c r="L116" s="40"/>
      <c r="M116" s="32"/>
      <c r="N116" s="40"/>
      <c r="O116" s="32"/>
      <c r="P116" s="32"/>
      <c r="Q116" s="42"/>
      <c r="R116" s="40"/>
      <c r="S116" s="23"/>
      <c r="T116" s="23"/>
      <c r="U116" s="23"/>
      <c r="V116" s="23"/>
      <c r="W116" s="23"/>
      <c r="X116" s="23"/>
    </row>
    <row r="117" ht="15" customHeight="1">
      <c r="A117" s="30"/>
      <c r="B117" s="40"/>
      <c r="C117" s="32"/>
      <c r="D117" s="40"/>
      <c r="E117" s="32"/>
      <c r="F117" s="40"/>
      <c r="G117" s="32"/>
      <c r="H117" s="40"/>
      <c r="I117" s="32"/>
      <c r="J117" s="32"/>
      <c r="K117" s="32"/>
      <c r="L117" s="40"/>
      <c r="M117" s="32"/>
      <c r="N117" s="40"/>
      <c r="O117" s="32"/>
      <c r="P117" s="32"/>
      <c r="Q117" s="42"/>
      <c r="R117" s="40"/>
      <c r="S117" s="23"/>
      <c r="T117" s="23"/>
      <c r="U117" s="23"/>
      <c r="V117" s="23"/>
      <c r="W117" s="23"/>
      <c r="X117" s="23"/>
    </row>
    <row r="118" ht="15" customHeight="1">
      <c r="A118" s="30"/>
      <c r="B118" s="40"/>
      <c r="C118" s="32"/>
      <c r="D118" s="40"/>
      <c r="E118" s="32"/>
      <c r="F118" s="40"/>
      <c r="G118" s="32"/>
      <c r="H118" s="40"/>
      <c r="I118" s="32"/>
      <c r="J118" s="32"/>
      <c r="K118" s="32"/>
      <c r="L118" s="40"/>
      <c r="M118" s="32"/>
      <c r="N118" s="40"/>
      <c r="O118" s="32"/>
      <c r="P118" s="32"/>
      <c r="Q118" s="42"/>
      <c r="R118" s="40"/>
      <c r="S118" s="23"/>
      <c r="T118" s="23"/>
      <c r="U118" s="23"/>
      <c r="V118" s="23"/>
      <c r="W118" s="23"/>
      <c r="X118" s="23"/>
    </row>
    <row r="119" ht="15" customHeight="1">
      <c r="A119" s="40"/>
      <c r="B119" s="40"/>
      <c r="C119" s="32"/>
      <c r="D119" s="40"/>
      <c r="E119" s="32"/>
      <c r="F119" s="40"/>
      <c r="G119" s="32"/>
      <c r="H119" s="40"/>
      <c r="I119" s="32"/>
      <c r="J119" s="32"/>
      <c r="K119" s="32"/>
      <c r="L119" s="40"/>
      <c r="M119" s="32"/>
      <c r="N119" s="40"/>
      <c r="O119" s="32"/>
      <c r="P119" s="32"/>
      <c r="Q119" s="42"/>
      <c r="R119" s="40"/>
      <c r="S119" s="23"/>
      <c r="T119" s="23"/>
      <c r="U119" s="23"/>
      <c r="V119" s="23"/>
      <c r="W119" s="23"/>
      <c r="X119" s="23"/>
    </row>
    <row r="120" ht="15" customHeight="1">
      <c r="A120" s="40"/>
      <c r="B120" s="40"/>
      <c r="C120" s="32"/>
      <c r="D120" s="40"/>
      <c r="E120" s="32"/>
      <c r="F120" s="40"/>
      <c r="G120" s="32"/>
      <c r="H120" s="40"/>
      <c r="I120" s="32"/>
      <c r="J120" s="32"/>
      <c r="K120" s="32"/>
      <c r="L120" s="40"/>
      <c r="M120" s="32"/>
      <c r="N120" s="40"/>
      <c r="O120" s="32"/>
      <c r="P120" s="32"/>
      <c r="Q120" s="42"/>
      <c r="R120" s="40"/>
      <c r="S120" s="23"/>
      <c r="T120" s="23"/>
      <c r="U120" s="23"/>
      <c r="V120" s="23"/>
      <c r="W120" s="23"/>
      <c r="X120" s="23"/>
    </row>
    <row r="121" ht="15" customHeight="1">
      <c r="A121" s="40"/>
      <c r="B121" s="40"/>
      <c r="C121" s="32"/>
      <c r="D121" s="40"/>
      <c r="E121" s="32"/>
      <c r="F121" s="40"/>
      <c r="G121" s="32"/>
      <c r="H121" s="40"/>
      <c r="I121" s="32"/>
      <c r="J121" s="32"/>
      <c r="K121" s="32"/>
      <c r="L121" s="40"/>
      <c r="M121" s="32"/>
      <c r="N121" s="40"/>
      <c r="O121" s="32"/>
      <c r="P121" s="32"/>
      <c r="Q121" s="42"/>
      <c r="R121" s="40"/>
      <c r="S121" s="23"/>
      <c r="T121" s="23"/>
      <c r="U121" s="23"/>
      <c r="V121" s="23"/>
      <c r="W121" s="23"/>
      <c r="X121" s="23"/>
    </row>
    <row r="122" ht="15" customHeight="1">
      <c r="A122" s="40"/>
      <c r="B122" s="40"/>
      <c r="C122" s="32"/>
      <c r="D122" s="40"/>
      <c r="E122" s="32"/>
      <c r="F122" s="40"/>
      <c r="G122" s="32"/>
      <c r="H122" s="40"/>
      <c r="I122" s="32"/>
      <c r="J122" s="32"/>
      <c r="K122" s="32"/>
      <c r="L122" s="40"/>
      <c r="M122" s="32"/>
      <c r="N122" s="40"/>
      <c r="O122" s="32"/>
      <c r="P122" s="32"/>
      <c r="Q122" s="42"/>
      <c r="R122" s="40"/>
      <c r="S122" s="23"/>
      <c r="T122" s="23"/>
      <c r="U122" s="23"/>
      <c r="V122" s="23"/>
      <c r="W122" s="23"/>
      <c r="X122" s="23"/>
    </row>
    <row r="123" ht="15" customHeight="1">
      <c r="A123" s="40"/>
      <c r="B123" s="40"/>
      <c r="C123" s="32"/>
      <c r="D123" s="40"/>
      <c r="E123" s="32"/>
      <c r="F123" s="40"/>
      <c r="G123" s="32"/>
      <c r="H123" s="40"/>
      <c r="I123" s="32"/>
      <c r="J123" s="32"/>
      <c r="K123" s="32"/>
      <c r="L123" s="40"/>
      <c r="M123" s="32"/>
      <c r="N123" s="40"/>
      <c r="O123" s="32"/>
      <c r="P123" s="32"/>
      <c r="Q123" s="42"/>
      <c r="R123" s="40"/>
      <c r="S123" s="23"/>
      <c r="T123" s="23"/>
      <c r="U123" s="23"/>
      <c r="V123" s="23"/>
      <c r="W123" s="23"/>
      <c r="X123" s="23"/>
    </row>
    <row r="124" ht="15" customHeight="1">
      <c r="A124" s="40"/>
      <c r="B124" s="40"/>
      <c r="C124" s="32"/>
      <c r="D124" s="40"/>
      <c r="E124" s="32"/>
      <c r="F124" s="40"/>
      <c r="G124" s="32"/>
      <c r="H124" s="40"/>
      <c r="I124" s="32"/>
      <c r="J124" s="32"/>
      <c r="K124" s="32"/>
      <c r="L124" s="40"/>
      <c r="M124" s="41"/>
      <c r="N124" s="40"/>
      <c r="O124" s="32"/>
      <c r="P124" s="32"/>
      <c r="Q124" s="42"/>
      <c r="R124" s="40"/>
      <c r="S124" s="23"/>
      <c r="T124" s="23"/>
      <c r="U124" s="23"/>
      <c r="V124" s="23"/>
      <c r="W124" s="23"/>
      <c r="X124" s="23"/>
    </row>
    <row r="125" ht="15" customHeight="1">
      <c r="A125" s="40"/>
      <c r="B125" s="40"/>
      <c r="C125" s="32"/>
      <c r="D125" s="40"/>
      <c r="E125" s="32"/>
      <c r="F125" s="40"/>
      <c r="G125" s="32"/>
      <c r="H125" s="40"/>
      <c r="I125" s="32"/>
      <c r="J125" s="32"/>
      <c r="K125" s="32"/>
      <c r="L125" s="40"/>
      <c r="M125" s="41"/>
      <c r="N125" s="40"/>
      <c r="O125" s="32"/>
      <c r="P125" s="32"/>
      <c r="Q125" s="42"/>
      <c r="R125" s="40"/>
      <c r="S125" s="23"/>
      <c r="T125" s="23"/>
      <c r="U125" s="23"/>
      <c r="V125" s="23"/>
      <c r="W125" s="23"/>
      <c r="X125" s="23"/>
    </row>
    <row r="126" ht="15" customHeight="1">
      <c r="A126" s="40"/>
      <c r="B126" s="40"/>
      <c r="C126" s="32"/>
      <c r="D126" s="40"/>
      <c r="E126" s="32"/>
      <c r="F126" s="40"/>
      <c r="G126" s="32"/>
      <c r="H126" s="40"/>
      <c r="I126" s="32"/>
      <c r="J126" s="32"/>
      <c r="K126" s="32"/>
      <c r="L126" s="40"/>
      <c r="M126" s="41"/>
      <c r="N126" s="40"/>
      <c r="O126" s="32"/>
      <c r="P126" s="32"/>
      <c r="Q126" s="42"/>
      <c r="R126" s="40"/>
      <c r="S126" s="23"/>
      <c r="T126" s="23"/>
      <c r="U126" s="23"/>
      <c r="V126" s="23"/>
      <c r="W126" s="23"/>
      <c r="X126" s="23"/>
    </row>
    <row r="127" ht="15" customHeight="1">
      <c r="A127" s="40"/>
      <c r="B127" s="40"/>
      <c r="C127" s="32"/>
      <c r="D127" s="40"/>
      <c r="E127" s="32"/>
      <c r="F127" s="40"/>
      <c r="G127" s="32"/>
      <c r="H127" s="42"/>
      <c r="I127" s="32"/>
      <c r="J127" s="32"/>
      <c r="K127" s="32"/>
      <c r="L127" s="40"/>
      <c r="M127" s="41"/>
      <c r="N127" s="40"/>
      <c r="O127" s="32"/>
      <c r="P127" s="32"/>
      <c r="Q127" s="42"/>
      <c r="R127" s="40"/>
      <c r="S127" s="23"/>
      <c r="T127" s="23"/>
      <c r="U127" s="23"/>
      <c r="V127" s="23"/>
      <c r="W127" s="23"/>
      <c r="X127" s="23"/>
    </row>
    <row r="128" ht="15" customHeight="1">
      <c r="A128" s="40"/>
      <c r="B128" s="40"/>
      <c r="C128" s="32"/>
      <c r="D128" s="40"/>
      <c r="E128" s="32"/>
      <c r="F128" s="40"/>
      <c r="G128" s="32"/>
      <c r="H128" s="42"/>
      <c r="I128" s="32"/>
      <c r="J128" s="32"/>
      <c r="K128" s="32"/>
      <c r="L128" s="40"/>
      <c r="M128" s="41"/>
      <c r="N128" s="40"/>
      <c r="O128" s="32"/>
      <c r="P128" s="32"/>
      <c r="Q128" s="42"/>
      <c r="R128" s="40"/>
      <c r="S128" s="23"/>
      <c r="T128" s="23"/>
      <c r="U128" s="23"/>
      <c r="V128" s="23"/>
      <c r="W128" s="23"/>
      <c r="X128" s="23"/>
    </row>
    <row r="129" ht="15" customHeight="1">
      <c r="A129" s="40"/>
      <c r="B129" s="40"/>
      <c r="C129" s="32"/>
      <c r="D129" s="40"/>
      <c r="E129" s="32"/>
      <c r="F129" s="40"/>
      <c r="G129" s="32"/>
      <c r="H129" s="42"/>
      <c r="I129" s="32"/>
      <c r="J129" s="32"/>
      <c r="K129" s="32"/>
      <c r="L129" s="40"/>
      <c r="M129" s="41"/>
      <c r="N129" s="40"/>
      <c r="O129" s="32"/>
      <c r="P129" s="32"/>
      <c r="Q129" s="42"/>
      <c r="R129" s="40"/>
      <c r="S129" s="23"/>
      <c r="T129" s="23"/>
      <c r="U129" s="23"/>
      <c r="V129" s="23"/>
      <c r="W129" s="23"/>
      <c r="X129" s="23"/>
    </row>
    <row r="130" ht="15" customHeight="1">
      <c r="A130" s="40"/>
      <c r="B130" s="40"/>
      <c r="C130" s="32"/>
      <c r="D130" s="40"/>
      <c r="E130" s="32"/>
      <c r="F130" s="32"/>
      <c r="G130" s="32"/>
      <c r="H130" s="42"/>
      <c r="I130" s="32"/>
      <c r="J130" s="32"/>
      <c r="K130" s="32"/>
      <c r="L130" s="40"/>
      <c r="M130" s="41"/>
      <c r="N130" s="40"/>
      <c r="O130" s="32"/>
      <c r="P130" s="32"/>
      <c r="Q130" s="42"/>
      <c r="R130" s="40"/>
      <c r="S130" s="23"/>
      <c r="T130" s="23"/>
      <c r="U130" s="23"/>
      <c r="V130" s="23"/>
      <c r="W130" s="23"/>
      <c r="X130" s="23"/>
    </row>
    <row r="131" ht="15" customHeight="1">
      <c r="A131" s="40"/>
      <c r="B131" s="40"/>
      <c r="C131" s="32"/>
      <c r="D131" s="40"/>
      <c r="E131" s="32"/>
      <c r="F131" s="32"/>
      <c r="G131" s="32"/>
      <c r="H131" s="42"/>
      <c r="I131" s="32"/>
      <c r="J131" s="32"/>
      <c r="K131" s="32"/>
      <c r="L131" s="40"/>
      <c r="M131" s="41"/>
      <c r="N131" s="40"/>
      <c r="O131" s="32"/>
      <c r="P131" s="32"/>
      <c r="Q131" s="42"/>
      <c r="R131" s="40"/>
      <c r="S131" s="23"/>
      <c r="T131" s="23"/>
      <c r="U131" s="23"/>
      <c r="V131" s="23"/>
      <c r="W131" s="23"/>
      <c r="X131" s="23"/>
    </row>
    <row r="132" ht="15" customHeight="1">
      <c r="A132" s="40"/>
      <c r="B132" s="40"/>
      <c r="C132" s="32"/>
      <c r="D132" s="40"/>
      <c r="E132" s="32"/>
      <c r="F132" s="32"/>
      <c r="G132" s="32"/>
      <c r="H132" s="42"/>
      <c r="I132" s="32"/>
      <c r="J132" s="32"/>
      <c r="K132" s="32"/>
      <c r="L132" s="40"/>
      <c r="M132" s="41"/>
      <c r="N132" s="40"/>
      <c r="O132" s="32"/>
      <c r="P132" s="32"/>
      <c r="Q132" s="42"/>
      <c r="R132" s="40"/>
      <c r="S132" s="23"/>
      <c r="T132" s="23"/>
      <c r="U132" s="23"/>
      <c r="V132" s="23"/>
      <c r="W132" s="23"/>
      <c r="X132" s="23"/>
    </row>
    <row r="133" ht="15" customHeight="1">
      <c r="A133" s="40"/>
      <c r="B133" s="40"/>
      <c r="C133" s="32"/>
      <c r="D133" s="40"/>
      <c r="E133" s="32"/>
      <c r="F133" s="32"/>
      <c r="G133" s="32"/>
      <c r="H133" s="42"/>
      <c r="I133" s="32"/>
      <c r="J133" s="32"/>
      <c r="K133" s="32"/>
      <c r="L133" s="40"/>
      <c r="M133" s="41"/>
      <c r="N133" s="40"/>
      <c r="O133" s="32"/>
      <c r="P133" s="32"/>
      <c r="Q133" s="42"/>
      <c r="R133" s="40"/>
      <c r="S133" s="23"/>
      <c r="T133" s="23"/>
      <c r="U133" s="23"/>
      <c r="V133" s="23"/>
      <c r="W133" s="23"/>
      <c r="X133" s="23"/>
    </row>
    <row r="134" ht="15" customHeight="1">
      <c r="A134" s="40"/>
      <c r="B134" s="40"/>
      <c r="C134" s="32"/>
      <c r="D134" s="40"/>
      <c r="E134" s="32"/>
      <c r="F134" s="32"/>
      <c r="G134" s="32"/>
      <c r="H134" s="42"/>
      <c r="I134" s="32"/>
      <c r="J134" s="32"/>
      <c r="K134" s="32"/>
      <c r="L134" s="40"/>
      <c r="M134" s="41"/>
      <c r="N134" s="40"/>
      <c r="O134" s="32"/>
      <c r="P134" s="32"/>
      <c r="Q134" s="42"/>
      <c r="R134" s="40"/>
      <c r="S134" s="23"/>
      <c r="T134" s="23"/>
      <c r="U134" s="23"/>
      <c r="V134" s="23"/>
      <c r="W134" s="23"/>
      <c r="X134" s="23"/>
    </row>
    <row r="135" ht="15" customHeight="1">
      <c r="A135" s="40"/>
      <c r="B135" s="40"/>
      <c r="C135" s="32"/>
      <c r="D135" s="40"/>
      <c r="E135" s="32"/>
      <c r="F135" s="32"/>
      <c r="G135" s="32"/>
      <c r="H135" s="42"/>
      <c r="I135" s="32"/>
      <c r="J135" s="32"/>
      <c r="K135" s="32"/>
      <c r="L135" s="40"/>
      <c r="M135" s="41"/>
      <c r="N135" s="40"/>
      <c r="O135" s="32"/>
      <c r="P135" s="32"/>
      <c r="Q135" s="42"/>
      <c r="R135" s="40"/>
      <c r="S135" s="23"/>
      <c r="T135" s="23"/>
      <c r="U135" s="23"/>
      <c r="V135" s="23"/>
      <c r="W135" s="23"/>
      <c r="X135" s="23"/>
    </row>
    <row r="136" ht="15" customHeight="1">
      <c r="A136" s="40"/>
      <c r="B136" s="40"/>
      <c r="C136" s="32"/>
      <c r="D136" s="40"/>
      <c r="E136" s="32"/>
      <c r="F136" s="32"/>
      <c r="G136" s="32"/>
      <c r="H136" s="42"/>
      <c r="I136" s="32"/>
      <c r="J136" s="32"/>
      <c r="K136" s="32"/>
      <c r="L136" s="40"/>
      <c r="M136" s="41"/>
      <c r="N136" s="40"/>
      <c r="O136" s="32"/>
      <c r="P136" s="32"/>
      <c r="Q136" s="42"/>
      <c r="R136" s="40"/>
      <c r="S136" s="23"/>
      <c r="T136" s="23"/>
      <c r="U136" s="23"/>
      <c r="V136" s="23"/>
      <c r="W136" s="23"/>
      <c r="X136" s="23"/>
    </row>
    <row r="137" ht="15" customHeight="1">
      <c r="A137" s="40"/>
      <c r="B137" s="40"/>
      <c r="C137" s="32"/>
      <c r="D137" s="40"/>
      <c r="E137" s="32"/>
      <c r="F137" s="32"/>
      <c r="G137" s="32"/>
      <c r="H137" s="42"/>
      <c r="I137" s="32"/>
      <c r="J137" s="32"/>
      <c r="K137" s="32"/>
      <c r="L137" s="40"/>
      <c r="M137" s="41"/>
      <c r="N137" s="40"/>
      <c r="O137" s="32"/>
      <c r="P137" s="32"/>
      <c r="Q137" s="42"/>
      <c r="R137" s="40"/>
      <c r="S137" s="23"/>
      <c r="T137" s="23"/>
      <c r="U137" s="23"/>
      <c r="V137" s="23"/>
      <c r="W137" s="23"/>
      <c r="X137" s="23"/>
    </row>
    <row r="138" ht="15" customHeight="1">
      <c r="A138" s="40"/>
      <c r="B138" s="40"/>
      <c r="C138" s="32"/>
      <c r="D138" s="40"/>
      <c r="E138" s="32"/>
      <c r="F138" s="32"/>
      <c r="G138" s="32"/>
      <c r="H138" s="42"/>
      <c r="I138" s="32"/>
      <c r="J138" s="32"/>
      <c r="K138" s="32"/>
      <c r="L138" s="40"/>
      <c r="M138" s="41"/>
      <c r="N138" s="40"/>
      <c r="O138" s="32"/>
      <c r="P138" s="32"/>
      <c r="Q138" s="42"/>
      <c r="R138" s="40"/>
      <c r="S138" s="23"/>
      <c r="T138" s="23"/>
      <c r="U138" s="23"/>
      <c r="V138" s="23"/>
      <c r="W138" s="23"/>
      <c r="X138" s="23"/>
    </row>
    <row r="139" ht="15" customHeight="1">
      <c r="A139" s="40"/>
      <c r="B139" s="40"/>
      <c r="C139" s="32"/>
      <c r="D139" s="40"/>
      <c r="E139" s="32"/>
      <c r="F139" s="32"/>
      <c r="G139" s="32"/>
      <c r="H139" s="42"/>
      <c r="I139" s="32"/>
      <c r="J139" s="32"/>
      <c r="K139" s="32"/>
      <c r="L139" s="40"/>
      <c r="M139" s="41"/>
      <c r="N139" s="40"/>
      <c r="O139" s="32"/>
      <c r="P139" s="32"/>
      <c r="Q139" s="42"/>
      <c r="R139" s="40"/>
      <c r="S139" s="23"/>
      <c r="T139" s="23"/>
      <c r="U139" s="23"/>
      <c r="V139" s="23"/>
      <c r="W139" s="23"/>
      <c r="X139" s="23"/>
    </row>
    <row r="140" ht="15" customHeight="1">
      <c r="A140" s="40"/>
      <c r="B140" s="40"/>
      <c r="C140" s="32"/>
      <c r="D140" s="40"/>
      <c r="E140" s="32"/>
      <c r="F140" s="32"/>
      <c r="G140" s="32"/>
      <c r="H140" s="42"/>
      <c r="I140" s="32"/>
      <c r="J140" s="32"/>
      <c r="K140" s="32"/>
      <c r="L140" s="40"/>
      <c r="M140" s="41"/>
      <c r="N140" s="40"/>
      <c r="O140" s="32"/>
      <c r="P140" s="32"/>
      <c r="Q140" s="42"/>
      <c r="R140" s="40"/>
      <c r="S140" s="23"/>
      <c r="T140" s="23"/>
      <c r="U140" s="23"/>
      <c r="V140" s="23"/>
      <c r="W140" s="23"/>
      <c r="X140" s="23"/>
    </row>
    <row r="141" ht="15" customHeight="1">
      <c r="A141" s="40"/>
      <c r="B141" s="40"/>
      <c r="C141" s="32"/>
      <c r="D141" s="40"/>
      <c r="E141" s="32"/>
      <c r="F141" s="32"/>
      <c r="G141" s="32"/>
      <c r="H141" s="42"/>
      <c r="I141" s="32"/>
      <c r="J141" s="32"/>
      <c r="K141" s="32"/>
      <c r="L141" s="40"/>
      <c r="M141" s="41"/>
      <c r="N141" s="40"/>
      <c r="O141" s="32"/>
      <c r="P141" s="32"/>
      <c r="Q141" s="42"/>
      <c r="R141" s="40"/>
      <c r="S141" s="23"/>
      <c r="T141" s="23"/>
      <c r="U141" s="23"/>
      <c r="V141" s="23"/>
      <c r="W141" s="23"/>
      <c r="X141" s="23"/>
    </row>
    <row r="142" ht="15" customHeight="1">
      <c r="A142" s="40"/>
      <c r="B142" s="40"/>
      <c r="C142" s="32"/>
      <c r="D142" s="40"/>
      <c r="E142" s="32"/>
      <c r="F142" s="32"/>
      <c r="G142" s="32"/>
      <c r="H142" s="42"/>
      <c r="I142" s="32"/>
      <c r="J142" s="32"/>
      <c r="K142" s="32"/>
      <c r="L142" s="40"/>
      <c r="M142" s="41"/>
      <c r="N142" s="40"/>
      <c r="O142" s="32"/>
      <c r="P142" s="32"/>
      <c r="Q142" s="42"/>
      <c r="R142" s="40"/>
      <c r="S142" s="23"/>
      <c r="T142" s="23"/>
      <c r="U142" s="23"/>
      <c r="V142" s="23"/>
      <c r="W142" s="23"/>
      <c r="X142" s="23"/>
    </row>
    <row r="143" ht="15" customHeight="1">
      <c r="A143" s="40"/>
      <c r="B143" s="40"/>
      <c r="C143" s="32"/>
      <c r="D143" s="40"/>
      <c r="E143" s="32"/>
      <c r="F143" s="32"/>
      <c r="G143" s="32"/>
      <c r="H143" s="42"/>
      <c r="I143" s="32"/>
      <c r="J143" s="32"/>
      <c r="K143" s="32"/>
      <c r="L143" s="40"/>
      <c r="M143" s="41"/>
      <c r="N143" s="40"/>
      <c r="O143" s="32"/>
      <c r="P143" s="32"/>
      <c r="Q143" s="42"/>
      <c r="R143" s="40"/>
      <c r="S143" s="23"/>
      <c r="T143" s="23"/>
      <c r="U143" s="23"/>
      <c r="V143" s="23"/>
      <c r="W143" s="23"/>
      <c r="X143" s="23"/>
    </row>
    <row r="144" ht="15" customHeight="1">
      <c r="A144" s="40"/>
      <c r="B144" s="40"/>
      <c r="C144" s="32"/>
      <c r="D144" s="40"/>
      <c r="E144" s="32"/>
      <c r="F144" s="32"/>
      <c r="G144" s="32"/>
      <c r="H144" s="42"/>
      <c r="I144" s="32"/>
      <c r="J144" s="32"/>
      <c r="K144" s="32"/>
      <c r="L144" s="40"/>
      <c r="M144" s="41"/>
      <c r="N144" s="40"/>
      <c r="O144" s="32"/>
      <c r="P144" s="32"/>
      <c r="Q144" s="42"/>
      <c r="R144" s="40"/>
      <c r="S144" s="23"/>
      <c r="T144" s="23"/>
      <c r="U144" s="23"/>
      <c r="V144" s="23"/>
      <c r="W144" s="23"/>
      <c r="X144" s="23"/>
    </row>
    <row r="145" ht="15" customHeight="1">
      <c r="A145" s="40"/>
      <c r="B145" s="40"/>
      <c r="C145" s="32"/>
      <c r="D145" s="40"/>
      <c r="E145" s="32"/>
      <c r="F145" s="32"/>
      <c r="G145" s="32"/>
      <c r="H145" s="42"/>
      <c r="I145" s="32"/>
      <c r="J145" s="32"/>
      <c r="K145" s="32"/>
      <c r="L145" s="40"/>
      <c r="M145" s="41"/>
      <c r="N145" s="40"/>
      <c r="O145" s="32"/>
      <c r="P145" s="32"/>
      <c r="Q145" s="42"/>
      <c r="R145" s="40"/>
      <c r="S145" s="23"/>
      <c r="T145" s="23"/>
      <c r="U145" s="23"/>
      <c r="V145" s="23"/>
      <c r="W145" s="23"/>
      <c r="X145" s="23"/>
    </row>
    <row r="146" ht="15" customHeight="1">
      <c r="A146" s="40"/>
      <c r="B146" s="40"/>
      <c r="C146" s="32"/>
      <c r="D146" s="40"/>
      <c r="E146" s="32"/>
      <c r="F146" s="32"/>
      <c r="G146" s="32"/>
      <c r="H146" s="42"/>
      <c r="I146" s="32"/>
      <c r="J146" s="32"/>
      <c r="K146" s="32"/>
      <c r="L146" s="40"/>
      <c r="M146" s="41"/>
      <c r="N146" s="40"/>
      <c r="O146" s="32"/>
      <c r="P146" s="32"/>
      <c r="Q146" s="42"/>
      <c r="R146" s="40"/>
      <c r="S146" s="23"/>
      <c r="T146" s="23"/>
      <c r="U146" s="23"/>
      <c r="V146" s="23"/>
      <c r="W146" s="23"/>
      <c r="X146" s="23"/>
    </row>
    <row r="147" ht="15" customHeight="1">
      <c r="A147" s="40"/>
      <c r="B147" s="40"/>
      <c r="C147" s="32"/>
      <c r="D147" s="40"/>
      <c r="E147" s="32"/>
      <c r="F147" s="32"/>
      <c r="G147" s="32"/>
      <c r="H147" s="42"/>
      <c r="I147" s="32"/>
      <c r="J147" s="32"/>
      <c r="K147" s="32"/>
      <c r="L147" s="40"/>
      <c r="M147" s="41"/>
      <c r="N147" s="40"/>
      <c r="O147" s="32"/>
      <c r="P147" s="32"/>
      <c r="Q147" s="42"/>
      <c r="R147" s="40"/>
      <c r="S147" s="23"/>
      <c r="T147" s="23"/>
      <c r="U147" s="23"/>
      <c r="V147" s="23"/>
      <c r="W147" s="23"/>
      <c r="X147" s="23"/>
    </row>
    <row r="148" ht="15" customHeight="1">
      <c r="A148" s="40"/>
      <c r="B148" s="40"/>
      <c r="C148" s="32"/>
      <c r="D148" s="40"/>
      <c r="E148" s="32"/>
      <c r="F148" s="32"/>
      <c r="G148" s="32"/>
      <c r="H148" s="42"/>
      <c r="I148" s="32"/>
      <c r="J148" s="32"/>
      <c r="K148" s="32"/>
      <c r="L148" s="40"/>
      <c r="M148" s="41"/>
      <c r="N148" s="40"/>
      <c r="O148" s="32"/>
      <c r="P148" s="32"/>
      <c r="Q148" s="42"/>
      <c r="R148" s="40"/>
      <c r="S148" s="23"/>
      <c r="T148" s="23"/>
      <c r="U148" s="23"/>
      <c r="V148" s="23"/>
      <c r="W148" s="23"/>
      <c r="X148" s="23"/>
    </row>
    <row r="149" ht="15" customHeight="1">
      <c r="A149" s="40"/>
      <c r="B149" s="40"/>
      <c r="C149" s="32"/>
      <c r="D149" s="40"/>
      <c r="E149" s="32"/>
      <c r="F149" s="32"/>
      <c r="G149" s="32"/>
      <c r="H149" s="42"/>
      <c r="I149" s="32"/>
      <c r="J149" s="32"/>
      <c r="K149" s="32"/>
      <c r="L149" s="40"/>
      <c r="M149" s="41"/>
      <c r="N149" s="40"/>
      <c r="O149" s="32"/>
      <c r="P149" s="32"/>
      <c r="Q149" s="42"/>
      <c r="R149" s="40"/>
      <c r="S149" s="23"/>
      <c r="T149" s="23"/>
      <c r="U149" s="23"/>
      <c r="V149" s="23"/>
      <c r="W149" s="23"/>
      <c r="X149" s="23"/>
    </row>
    <row r="150" ht="15" customHeight="1">
      <c r="A150" s="40"/>
      <c r="B150" s="40"/>
      <c r="C150" s="32"/>
      <c r="D150" s="40"/>
      <c r="E150" s="32"/>
      <c r="F150" s="32"/>
      <c r="G150" s="32"/>
      <c r="H150" s="42"/>
      <c r="I150" s="32"/>
      <c r="J150" s="32"/>
      <c r="K150" s="32"/>
      <c r="L150" s="40"/>
      <c r="M150" s="41"/>
      <c r="N150" s="40"/>
      <c r="O150" s="32"/>
      <c r="P150" s="32"/>
      <c r="Q150" s="42"/>
      <c r="R150" s="40"/>
      <c r="S150" s="23"/>
      <c r="T150" s="23"/>
      <c r="U150" s="23"/>
      <c r="V150" s="23"/>
      <c r="W150" s="23"/>
      <c r="X150" s="23"/>
    </row>
    <row r="151" ht="15" customHeight="1">
      <c r="A151" s="40"/>
      <c r="B151" s="40"/>
      <c r="C151" s="32"/>
      <c r="D151" s="40"/>
      <c r="E151" s="32"/>
      <c r="F151" s="32"/>
      <c r="G151" s="32"/>
      <c r="H151" s="42"/>
      <c r="I151" s="32"/>
      <c r="J151" s="32"/>
      <c r="K151" s="32"/>
      <c r="L151" s="40"/>
      <c r="M151" s="41"/>
      <c r="N151" s="40"/>
      <c r="O151" s="32"/>
      <c r="P151" s="32"/>
      <c r="Q151" s="42"/>
      <c r="R151" s="40"/>
      <c r="S151" s="23"/>
      <c r="T151" s="23"/>
      <c r="U151" s="23"/>
      <c r="V151" s="23"/>
      <c r="W151" s="23"/>
      <c r="X151" s="23"/>
    </row>
    <row r="152" ht="15" customHeight="1">
      <c r="A152" s="40"/>
      <c r="B152" s="40"/>
      <c r="C152" s="32"/>
      <c r="D152" s="40"/>
      <c r="E152" s="32"/>
      <c r="F152" s="32"/>
      <c r="G152" s="32"/>
      <c r="H152" s="42"/>
      <c r="I152" s="32"/>
      <c r="J152" s="32"/>
      <c r="K152" s="32"/>
      <c r="L152" s="40"/>
      <c r="M152" s="41"/>
      <c r="N152" s="40"/>
      <c r="O152" s="32"/>
      <c r="P152" s="32"/>
      <c r="Q152" s="42"/>
      <c r="R152" s="40"/>
      <c r="S152" s="23"/>
      <c r="T152" s="23"/>
      <c r="U152" s="23"/>
      <c r="V152" s="23"/>
      <c r="W152" s="23"/>
      <c r="X152" s="23"/>
    </row>
    <row r="153" ht="15" customHeight="1">
      <c r="A153" s="40"/>
      <c r="B153" s="40"/>
      <c r="C153" s="32"/>
      <c r="D153" s="40"/>
      <c r="E153" s="32"/>
      <c r="F153" s="32"/>
      <c r="G153" s="32"/>
      <c r="H153" s="42"/>
      <c r="I153" s="32"/>
      <c r="J153" s="32"/>
      <c r="K153" s="32"/>
      <c r="L153" s="40"/>
      <c r="M153" s="41"/>
      <c r="N153" s="40"/>
      <c r="O153" s="32"/>
      <c r="P153" s="32"/>
      <c r="Q153" s="42"/>
      <c r="R153" s="40"/>
      <c r="S153" s="23"/>
      <c r="T153" s="23"/>
      <c r="U153" s="23"/>
      <c r="V153" s="23"/>
      <c r="W153" s="23"/>
      <c r="X153" s="23"/>
    </row>
    <row r="154" ht="15" customHeight="1">
      <c r="A154" s="40"/>
      <c r="B154" s="40"/>
      <c r="C154" s="32"/>
      <c r="D154" s="40"/>
      <c r="E154" s="32"/>
      <c r="F154" s="32"/>
      <c r="G154" s="32"/>
      <c r="H154" s="42"/>
      <c r="I154" s="32"/>
      <c r="J154" s="32"/>
      <c r="K154" s="32"/>
      <c r="L154" s="40"/>
      <c r="M154" s="41"/>
      <c r="N154" s="40"/>
      <c r="O154" s="32"/>
      <c r="P154" s="32"/>
      <c r="Q154" s="42"/>
      <c r="R154" s="40"/>
      <c r="S154" s="23"/>
      <c r="T154" s="23"/>
      <c r="U154" s="23"/>
      <c r="V154" s="23"/>
      <c r="W154" s="23"/>
      <c r="X154" s="23"/>
    </row>
    <row r="155" ht="15" customHeight="1">
      <c r="A155" s="40"/>
      <c r="B155" s="40"/>
      <c r="C155" s="32"/>
      <c r="D155" s="40"/>
      <c r="E155" s="32"/>
      <c r="F155" s="32"/>
      <c r="G155" s="32"/>
      <c r="H155" s="42"/>
      <c r="I155" s="32"/>
      <c r="J155" s="32"/>
      <c r="K155" s="32"/>
      <c r="L155" s="40"/>
      <c r="M155" s="41"/>
      <c r="N155" s="40"/>
      <c r="O155" s="32"/>
      <c r="P155" s="32"/>
      <c r="Q155" s="42"/>
      <c r="R155" s="40"/>
      <c r="S155" s="23"/>
      <c r="T155" s="23"/>
      <c r="U155" s="23"/>
      <c r="V155" s="23"/>
      <c r="W155" s="23"/>
      <c r="X155" s="23"/>
    </row>
    <row r="156" ht="15" customHeight="1">
      <c r="A156" s="40"/>
      <c r="B156" s="40"/>
      <c r="C156" s="32"/>
      <c r="D156" s="40"/>
      <c r="E156" s="32"/>
      <c r="F156" s="32"/>
      <c r="G156" s="32"/>
      <c r="H156" s="42"/>
      <c r="I156" s="32"/>
      <c r="J156" s="32"/>
      <c r="K156" s="32"/>
      <c r="L156" s="40"/>
      <c r="M156" s="41"/>
      <c r="N156" s="40"/>
      <c r="O156" s="32"/>
      <c r="P156" s="32"/>
      <c r="Q156" s="42"/>
      <c r="R156" s="40"/>
      <c r="S156" s="23"/>
      <c r="T156" s="23"/>
      <c r="U156" s="23"/>
      <c r="V156" s="23"/>
      <c r="W156" s="23"/>
      <c r="X156" s="23"/>
    </row>
    <row r="157" ht="15" customHeight="1">
      <c r="A157" s="40"/>
      <c r="B157" s="40"/>
      <c r="C157" s="32"/>
      <c r="D157" s="40"/>
      <c r="E157" s="32"/>
      <c r="F157" s="32"/>
      <c r="G157" s="32"/>
      <c r="H157" s="42"/>
      <c r="I157" s="32"/>
      <c r="J157" s="32"/>
      <c r="K157" s="32"/>
      <c r="L157" s="40"/>
      <c r="M157" s="41"/>
      <c r="N157" s="40"/>
      <c r="O157" s="32"/>
      <c r="P157" s="32"/>
      <c r="Q157" s="42"/>
      <c r="R157" s="40"/>
      <c r="S157" s="23"/>
      <c r="T157" s="23"/>
      <c r="U157" s="23"/>
      <c r="V157" s="23"/>
      <c r="W157" s="23"/>
      <c r="X157" s="23"/>
    </row>
    <row r="158" ht="15" customHeight="1">
      <c r="A158" s="40"/>
      <c r="B158" s="40"/>
      <c r="C158" s="32"/>
      <c r="D158" s="40"/>
      <c r="E158" s="32"/>
      <c r="F158" s="32"/>
      <c r="G158" s="32"/>
      <c r="H158" s="42"/>
      <c r="I158" s="32"/>
      <c r="J158" s="32"/>
      <c r="K158" s="32"/>
      <c r="L158" s="40"/>
      <c r="M158" s="41"/>
      <c r="N158" s="40"/>
      <c r="O158" s="32"/>
      <c r="P158" s="32"/>
      <c r="Q158" s="42"/>
      <c r="R158" s="40"/>
      <c r="S158" s="23"/>
      <c r="T158" s="23"/>
      <c r="U158" s="23"/>
      <c r="V158" s="23"/>
      <c r="W158" s="23"/>
      <c r="X158" s="23"/>
    </row>
    <row r="159" ht="15" customHeight="1">
      <c r="A159" s="40"/>
      <c r="B159" s="40"/>
      <c r="C159" s="32"/>
      <c r="D159" s="40"/>
      <c r="E159" s="32"/>
      <c r="F159" s="32"/>
      <c r="G159" s="32"/>
      <c r="H159" s="42"/>
      <c r="I159" s="32"/>
      <c r="J159" s="32"/>
      <c r="K159" s="32"/>
      <c r="L159" s="40"/>
      <c r="M159" s="41"/>
      <c r="N159" s="40"/>
      <c r="O159" s="32"/>
      <c r="P159" s="32"/>
      <c r="Q159" s="42"/>
      <c r="R159" s="40"/>
      <c r="S159" s="23"/>
      <c r="T159" s="23"/>
      <c r="U159" s="23"/>
      <c r="V159" s="23"/>
      <c r="W159" s="23"/>
      <c r="X159" s="23"/>
    </row>
    <row r="160" ht="15" customHeight="1">
      <c r="A160" s="40"/>
      <c r="B160" s="40"/>
      <c r="C160" s="32"/>
      <c r="D160" s="40"/>
      <c r="E160" s="32"/>
      <c r="F160" s="32"/>
      <c r="G160" s="32"/>
      <c r="H160" s="42"/>
      <c r="I160" s="32"/>
      <c r="J160" s="32"/>
      <c r="K160" s="32"/>
      <c r="L160" s="40"/>
      <c r="M160" s="41"/>
      <c r="N160" s="40"/>
      <c r="O160" s="32"/>
      <c r="P160" s="32"/>
      <c r="Q160" s="42"/>
      <c r="R160" s="40"/>
      <c r="S160" s="23"/>
      <c r="T160" s="23"/>
      <c r="U160" s="23"/>
      <c r="V160" s="23"/>
      <c r="W160" s="23"/>
      <c r="X160" s="23"/>
    </row>
    <row r="161" ht="15" customHeight="1">
      <c r="A161" s="40"/>
      <c r="B161" s="40"/>
      <c r="C161" s="32"/>
      <c r="D161" s="40"/>
      <c r="E161" s="32"/>
      <c r="F161" s="32"/>
      <c r="G161" s="32"/>
      <c r="H161" s="42"/>
      <c r="I161" s="32"/>
      <c r="J161" s="32"/>
      <c r="K161" s="32"/>
      <c r="L161" s="40"/>
      <c r="M161" s="41"/>
      <c r="N161" s="40"/>
      <c r="O161" s="32"/>
      <c r="P161" s="32"/>
      <c r="Q161" s="42"/>
      <c r="R161" s="40"/>
      <c r="S161" s="23"/>
      <c r="T161" s="23"/>
      <c r="U161" s="23"/>
      <c r="V161" s="23"/>
      <c r="W161" s="23"/>
      <c r="X161" s="23"/>
    </row>
    <row r="162" ht="15" customHeight="1">
      <c r="A162" s="40"/>
      <c r="B162" s="40"/>
      <c r="C162" s="32"/>
      <c r="D162" s="40"/>
      <c r="E162" s="32"/>
      <c r="F162" s="32"/>
      <c r="G162" s="32"/>
      <c r="H162" s="42"/>
      <c r="I162" s="32"/>
      <c r="J162" s="32"/>
      <c r="K162" s="32"/>
      <c r="L162" s="40"/>
      <c r="M162" s="41"/>
      <c r="N162" s="40"/>
      <c r="O162" s="32"/>
      <c r="P162" s="32"/>
      <c r="Q162" s="42"/>
      <c r="R162" s="40"/>
      <c r="S162" s="23"/>
      <c r="T162" s="23"/>
      <c r="U162" s="23"/>
      <c r="V162" s="23"/>
      <c r="W162" s="23"/>
      <c r="X162" s="23"/>
    </row>
    <row r="163" ht="15" customHeight="1">
      <c r="A163" s="40"/>
      <c r="B163" s="40"/>
      <c r="C163" s="32"/>
      <c r="D163" s="40"/>
      <c r="E163" s="32"/>
      <c r="F163" s="32"/>
      <c r="G163" s="32"/>
      <c r="H163" s="42"/>
      <c r="I163" s="32"/>
      <c r="J163" s="32"/>
      <c r="K163" s="32"/>
      <c r="L163" s="40"/>
      <c r="M163" s="41"/>
      <c r="N163" s="40"/>
      <c r="O163" s="32"/>
      <c r="P163" s="32"/>
      <c r="Q163" s="42"/>
      <c r="R163" s="40"/>
      <c r="S163" s="23"/>
      <c r="T163" s="23"/>
      <c r="U163" s="23"/>
      <c r="V163" s="23"/>
      <c r="W163" s="23"/>
      <c r="X163" s="23"/>
    </row>
    <row r="164" ht="15" customHeight="1">
      <c r="A164" s="40"/>
      <c r="B164" s="40"/>
      <c r="C164" s="32"/>
      <c r="D164" s="40"/>
      <c r="E164" s="32"/>
      <c r="F164" s="32"/>
      <c r="G164" s="32"/>
      <c r="H164" s="42"/>
      <c r="I164" s="32"/>
      <c r="J164" s="32"/>
      <c r="K164" s="32"/>
      <c r="L164" s="40"/>
      <c r="M164" s="41"/>
      <c r="N164" s="40"/>
      <c r="O164" s="32"/>
      <c r="P164" s="32"/>
      <c r="Q164" s="42"/>
      <c r="R164" s="40"/>
      <c r="S164" s="23"/>
      <c r="T164" s="23"/>
      <c r="U164" s="23"/>
      <c r="V164" s="23"/>
      <c r="W164" s="23"/>
      <c r="X164" s="23"/>
    </row>
    <row r="165" ht="15" customHeight="1">
      <c r="A165" s="40"/>
      <c r="B165" s="40"/>
      <c r="C165" s="32"/>
      <c r="D165" s="40"/>
      <c r="E165" s="32"/>
      <c r="F165" s="32"/>
      <c r="G165" s="32"/>
      <c r="H165" s="42"/>
      <c r="I165" s="32"/>
      <c r="J165" s="32"/>
      <c r="K165" s="32"/>
      <c r="L165" s="40"/>
      <c r="M165" s="41"/>
      <c r="N165" s="40"/>
      <c r="O165" s="32"/>
      <c r="P165" s="32"/>
      <c r="Q165" s="42"/>
      <c r="R165" s="40"/>
      <c r="S165" s="23"/>
      <c r="T165" s="23"/>
      <c r="U165" s="23"/>
      <c r="V165" s="23"/>
      <c r="W165" s="23"/>
      <c r="X165" s="23"/>
    </row>
    <row r="166" ht="15" customHeight="1">
      <c r="A166" s="40"/>
      <c r="B166" s="40"/>
      <c r="C166" s="32"/>
      <c r="D166" s="40"/>
      <c r="E166" s="32"/>
      <c r="F166" s="32"/>
      <c r="G166" s="32"/>
      <c r="H166" s="42"/>
      <c r="I166" s="32"/>
      <c r="J166" s="32"/>
      <c r="K166" s="32"/>
      <c r="L166" s="40"/>
      <c r="M166" s="41"/>
      <c r="N166" s="40"/>
      <c r="O166" s="32"/>
      <c r="P166" s="32"/>
      <c r="Q166" s="42"/>
      <c r="R166" s="40"/>
      <c r="S166" s="23"/>
      <c r="T166" s="23"/>
      <c r="U166" s="23"/>
      <c r="V166" s="23"/>
      <c r="W166" s="23"/>
      <c r="X166" s="23"/>
    </row>
    <row r="167" ht="15" customHeight="1">
      <c r="A167" s="40"/>
      <c r="B167" s="40"/>
      <c r="C167" s="32"/>
      <c r="D167" s="40"/>
      <c r="E167" s="32"/>
      <c r="F167" s="32"/>
      <c r="G167" s="32"/>
      <c r="H167" s="42"/>
      <c r="I167" s="32"/>
      <c r="J167" s="32"/>
      <c r="K167" s="32"/>
      <c r="L167" s="40"/>
      <c r="M167" s="41"/>
      <c r="N167" s="40"/>
      <c r="O167" s="32"/>
      <c r="P167" s="32"/>
      <c r="Q167" s="42"/>
      <c r="R167" s="40"/>
      <c r="S167" s="23"/>
      <c r="T167" s="23"/>
      <c r="U167" s="23"/>
      <c r="V167" s="23"/>
      <c r="W167" s="23"/>
      <c r="X167" s="23"/>
    </row>
    <row r="168" ht="15" customHeight="1">
      <c r="A168" s="40"/>
      <c r="B168" s="40"/>
      <c r="C168" s="32"/>
      <c r="D168" s="40"/>
      <c r="E168" s="32"/>
      <c r="F168" s="32"/>
      <c r="G168" s="32"/>
      <c r="H168" s="42"/>
      <c r="I168" s="32"/>
      <c r="J168" s="32"/>
      <c r="K168" s="32"/>
      <c r="L168" s="40"/>
      <c r="M168" s="41"/>
      <c r="N168" s="40"/>
      <c r="O168" s="32"/>
      <c r="P168" s="32"/>
      <c r="Q168" s="42"/>
      <c r="R168" s="40"/>
      <c r="S168" s="23"/>
      <c r="T168" s="23"/>
      <c r="U168" s="23"/>
      <c r="V168" s="23"/>
      <c r="W168" s="23"/>
      <c r="X168" s="23"/>
    </row>
    <row r="169" ht="15" customHeight="1">
      <c r="A169" s="40"/>
      <c r="B169" s="40"/>
      <c r="C169" s="32"/>
      <c r="D169" s="40"/>
      <c r="E169" s="32"/>
      <c r="F169" s="32"/>
      <c r="G169" s="32"/>
      <c r="H169" s="42"/>
      <c r="I169" s="32"/>
      <c r="J169" s="32"/>
      <c r="K169" s="32"/>
      <c r="L169" s="40"/>
      <c r="M169" s="41"/>
      <c r="N169" s="40"/>
      <c r="O169" s="32"/>
      <c r="P169" s="32"/>
      <c r="Q169" s="42"/>
      <c r="R169" s="40"/>
      <c r="S169" s="23"/>
      <c r="T169" s="23"/>
      <c r="U169" s="23"/>
      <c r="V169" s="23"/>
      <c r="W169" s="23"/>
      <c r="X169" s="23"/>
    </row>
    <row r="170" ht="15" customHeight="1">
      <c r="A170" s="40"/>
      <c r="B170" s="40"/>
      <c r="C170" s="32"/>
      <c r="D170" s="40"/>
      <c r="E170" s="32"/>
      <c r="F170" s="32"/>
      <c r="G170" s="32"/>
      <c r="H170" s="42"/>
      <c r="I170" s="32"/>
      <c r="J170" s="32"/>
      <c r="K170" s="32"/>
      <c r="L170" s="40"/>
      <c r="M170" s="41"/>
      <c r="N170" s="40"/>
      <c r="O170" s="32"/>
      <c r="P170" s="32"/>
      <c r="Q170" s="42"/>
      <c r="R170" s="40"/>
      <c r="S170" s="23"/>
      <c r="T170" s="23"/>
      <c r="U170" s="23"/>
      <c r="V170" s="23"/>
      <c r="W170" s="23"/>
      <c r="X170" s="23"/>
    </row>
    <row r="171" ht="15" customHeight="1">
      <c r="A171" s="40"/>
      <c r="B171" s="40"/>
      <c r="C171" s="32"/>
      <c r="D171" s="40"/>
      <c r="E171" s="32"/>
      <c r="F171" s="32"/>
      <c r="G171" s="32"/>
      <c r="H171" s="42"/>
      <c r="I171" s="32"/>
      <c r="J171" s="32"/>
      <c r="K171" s="32"/>
      <c r="L171" s="40"/>
      <c r="M171" s="41"/>
      <c r="N171" s="40"/>
      <c r="O171" s="32"/>
      <c r="P171" s="32"/>
      <c r="Q171" s="42"/>
      <c r="R171" s="40"/>
      <c r="S171" s="23"/>
      <c r="T171" s="23"/>
      <c r="U171" s="23"/>
      <c r="V171" s="23"/>
      <c r="W171" s="23"/>
      <c r="X171" s="23"/>
    </row>
    <row r="172" ht="15" customHeight="1">
      <c r="A172" s="40"/>
      <c r="B172" s="40"/>
      <c r="C172" s="32"/>
      <c r="D172" s="40"/>
      <c r="E172" s="32"/>
      <c r="F172" s="32"/>
      <c r="G172" s="32"/>
      <c r="H172" s="42"/>
      <c r="I172" s="32"/>
      <c r="J172" s="32"/>
      <c r="K172" s="32"/>
      <c r="L172" s="40"/>
      <c r="M172" s="41"/>
      <c r="N172" s="40"/>
      <c r="O172" s="32"/>
      <c r="P172" s="32"/>
      <c r="Q172" s="42"/>
      <c r="R172" s="40"/>
      <c r="S172" s="23"/>
      <c r="T172" s="23"/>
      <c r="U172" s="23"/>
      <c r="V172" s="23"/>
      <c r="W172" s="23"/>
      <c r="X172" s="23"/>
    </row>
    <row r="173" ht="15" customHeight="1">
      <c r="A173" s="40"/>
      <c r="B173" s="40"/>
      <c r="C173" s="32"/>
      <c r="D173" s="40"/>
      <c r="E173" s="32"/>
      <c r="F173" s="32"/>
      <c r="G173" s="32"/>
      <c r="H173" s="42"/>
      <c r="I173" s="32"/>
      <c r="J173" s="32"/>
      <c r="K173" s="32"/>
      <c r="L173" s="40"/>
      <c r="M173" s="41"/>
      <c r="N173" s="40"/>
      <c r="O173" s="32"/>
      <c r="P173" s="32"/>
      <c r="Q173" s="42"/>
      <c r="R173" s="40"/>
      <c r="S173" s="23"/>
      <c r="T173" s="23"/>
      <c r="U173" s="23"/>
      <c r="V173" s="23"/>
      <c r="W173" s="23"/>
      <c r="X173" s="23"/>
    </row>
    <row r="174" ht="15" customHeight="1">
      <c r="A174" s="40"/>
      <c r="B174" s="40"/>
      <c r="C174" s="32"/>
      <c r="D174" s="40"/>
      <c r="E174" s="32"/>
      <c r="F174" s="32"/>
      <c r="G174" s="32"/>
      <c r="H174" s="42"/>
      <c r="I174" s="32"/>
      <c r="J174" s="32"/>
      <c r="K174" s="32"/>
      <c r="L174" s="40"/>
      <c r="M174" s="41"/>
      <c r="N174" s="40"/>
      <c r="O174" s="32"/>
      <c r="P174" s="32"/>
      <c r="Q174" s="42"/>
      <c r="R174" s="40"/>
      <c r="S174" s="23"/>
      <c r="T174" s="23"/>
      <c r="U174" s="23"/>
      <c r="V174" s="23"/>
      <c r="W174" s="23"/>
      <c r="X174" s="23"/>
    </row>
    <row r="175" ht="15" customHeight="1">
      <c r="A175" s="40"/>
      <c r="B175" s="40"/>
      <c r="C175" s="32"/>
      <c r="D175" s="40"/>
      <c r="E175" s="32"/>
      <c r="F175" s="32"/>
      <c r="G175" s="32"/>
      <c r="H175" s="42"/>
      <c r="I175" s="32"/>
      <c r="J175" s="32"/>
      <c r="K175" s="32"/>
      <c r="L175" s="40"/>
      <c r="M175" s="41"/>
      <c r="N175" s="40"/>
      <c r="O175" s="32"/>
      <c r="P175" s="32"/>
      <c r="Q175" s="42"/>
      <c r="R175" s="40"/>
      <c r="S175" s="23"/>
      <c r="T175" s="23"/>
      <c r="U175" s="23"/>
      <c r="V175" s="23"/>
      <c r="W175" s="23"/>
      <c r="X175" s="23"/>
    </row>
    <row r="176" ht="15" customHeight="1">
      <c r="A176" s="40"/>
      <c r="B176" s="40"/>
      <c r="C176" s="32"/>
      <c r="D176" s="40"/>
      <c r="E176" s="32"/>
      <c r="F176" s="32"/>
      <c r="G176" s="32"/>
      <c r="H176" s="42"/>
      <c r="I176" s="32"/>
      <c r="J176" s="32"/>
      <c r="K176" s="32"/>
      <c r="L176" s="40"/>
      <c r="M176" s="41"/>
      <c r="N176" s="40"/>
      <c r="O176" s="32"/>
      <c r="P176" s="32"/>
      <c r="Q176" s="42"/>
      <c r="R176" s="40"/>
      <c r="S176" s="23"/>
      <c r="T176" s="23"/>
      <c r="U176" s="23"/>
      <c r="V176" s="23"/>
      <c r="W176" s="23"/>
      <c r="X176" s="23"/>
    </row>
    <row r="177" ht="15" customHeight="1">
      <c r="A177" s="40"/>
      <c r="B177" s="40"/>
      <c r="C177" s="32"/>
      <c r="D177" s="40"/>
      <c r="E177" s="32"/>
      <c r="F177" s="32"/>
      <c r="G177" s="32"/>
      <c r="H177" s="42"/>
      <c r="I177" s="32"/>
      <c r="J177" s="32"/>
      <c r="K177" s="32"/>
      <c r="L177" s="40"/>
      <c r="M177" s="41"/>
      <c r="N177" s="40"/>
      <c r="O177" s="32"/>
      <c r="P177" s="32"/>
      <c r="Q177" s="42"/>
      <c r="R177" s="40"/>
      <c r="S177" s="23"/>
      <c r="T177" s="23"/>
      <c r="U177" s="23"/>
      <c r="V177" s="23"/>
      <c r="W177" s="23"/>
      <c r="X177" s="23"/>
    </row>
    <row r="178" ht="15" customHeight="1">
      <c r="A178" s="40"/>
      <c r="B178" s="40"/>
      <c r="C178" s="32"/>
      <c r="D178" s="40"/>
      <c r="E178" s="32"/>
      <c r="F178" s="32"/>
      <c r="G178" s="32"/>
      <c r="H178" s="42"/>
      <c r="I178" s="32"/>
      <c r="J178" s="32"/>
      <c r="K178" s="32"/>
      <c r="L178" s="40"/>
      <c r="M178" s="41"/>
      <c r="N178" s="40"/>
      <c r="O178" s="32"/>
      <c r="P178" s="32"/>
      <c r="Q178" s="42"/>
      <c r="R178" s="40"/>
      <c r="S178" s="23"/>
      <c r="T178" s="23"/>
      <c r="U178" s="23"/>
      <c r="V178" s="23"/>
      <c r="W178" s="23"/>
      <c r="X178" s="23"/>
    </row>
    <row r="179" ht="15" customHeight="1">
      <c r="A179" s="40"/>
      <c r="B179" s="40"/>
      <c r="C179" s="32"/>
      <c r="D179" s="40"/>
      <c r="E179" s="32"/>
      <c r="F179" s="32"/>
      <c r="G179" s="32"/>
      <c r="H179" s="42"/>
      <c r="I179" s="32"/>
      <c r="J179" s="32"/>
      <c r="K179" s="32"/>
      <c r="L179" s="40"/>
      <c r="M179" s="41"/>
      <c r="N179" s="40"/>
      <c r="O179" s="32"/>
      <c r="P179" s="32"/>
      <c r="Q179" s="42"/>
      <c r="R179" s="40"/>
      <c r="S179" s="23"/>
      <c r="T179" s="23"/>
      <c r="U179" s="23"/>
      <c r="V179" s="23"/>
      <c r="W179" s="23"/>
      <c r="X179" s="23"/>
    </row>
    <row r="180" ht="15" customHeight="1">
      <c r="A180" s="40"/>
      <c r="B180" s="40"/>
      <c r="C180" s="32"/>
      <c r="D180" s="40"/>
      <c r="E180" s="32"/>
      <c r="F180" s="32"/>
      <c r="G180" s="32"/>
      <c r="H180" s="42"/>
      <c r="I180" s="32"/>
      <c r="J180" s="32"/>
      <c r="K180" s="32"/>
      <c r="L180" s="40"/>
      <c r="M180" s="41"/>
      <c r="N180" s="40"/>
      <c r="O180" s="32"/>
      <c r="P180" s="32"/>
      <c r="Q180" s="42"/>
      <c r="R180" s="40"/>
      <c r="S180" s="23"/>
      <c r="T180" s="23"/>
      <c r="U180" s="23"/>
      <c r="V180" s="23"/>
      <c r="W180" s="23"/>
      <c r="X180" s="23"/>
    </row>
    <row r="181" ht="15" customHeight="1">
      <c r="A181" s="40"/>
      <c r="B181" s="40"/>
      <c r="C181" s="32"/>
      <c r="D181" s="40"/>
      <c r="E181" s="32"/>
      <c r="F181" s="32"/>
      <c r="G181" s="32"/>
      <c r="H181" s="42"/>
      <c r="I181" s="32"/>
      <c r="J181" s="32"/>
      <c r="K181" s="32"/>
      <c r="L181" s="40"/>
      <c r="M181" s="41"/>
      <c r="N181" s="40"/>
      <c r="O181" s="32"/>
      <c r="P181" s="32"/>
      <c r="Q181" s="42"/>
      <c r="R181" s="40"/>
      <c r="S181" s="23"/>
      <c r="T181" s="23"/>
      <c r="U181" s="23"/>
      <c r="V181" s="23"/>
      <c r="W181" s="23"/>
      <c r="X181" s="23"/>
    </row>
    <row r="182" ht="15" customHeight="1">
      <c r="A182" s="40"/>
      <c r="B182" s="40"/>
      <c r="C182" s="32"/>
      <c r="D182" s="40"/>
      <c r="E182" s="32"/>
      <c r="F182" s="32"/>
      <c r="G182" s="32"/>
      <c r="H182" s="42"/>
      <c r="I182" s="32"/>
      <c r="J182" s="32"/>
      <c r="K182" s="32"/>
      <c r="L182" s="40"/>
      <c r="M182" s="41"/>
      <c r="N182" s="40"/>
      <c r="O182" s="32"/>
      <c r="P182" s="32"/>
      <c r="Q182" s="42"/>
      <c r="R182" s="40"/>
      <c r="S182" s="23"/>
      <c r="T182" s="23"/>
      <c r="U182" s="23"/>
      <c r="V182" s="23"/>
      <c r="W182" s="23"/>
      <c r="X182" s="23"/>
    </row>
    <row r="183" ht="15" customHeight="1">
      <c r="A183" s="40"/>
      <c r="B183" s="40"/>
      <c r="C183" s="32"/>
      <c r="D183" s="40"/>
      <c r="E183" s="32"/>
      <c r="F183" s="32"/>
      <c r="G183" s="32"/>
      <c r="H183" s="42"/>
      <c r="I183" s="32"/>
      <c r="J183" s="32"/>
      <c r="K183" s="32"/>
      <c r="L183" s="40"/>
      <c r="M183" s="41"/>
      <c r="N183" s="40"/>
      <c r="O183" s="32"/>
      <c r="P183" s="32"/>
      <c r="Q183" s="42"/>
      <c r="R183" s="40"/>
      <c r="S183" s="23"/>
      <c r="T183" s="23"/>
      <c r="U183" s="23"/>
      <c r="V183" s="23"/>
      <c r="W183" s="23"/>
      <c r="X183" s="23"/>
    </row>
    <row r="184" ht="15" customHeight="1">
      <c r="A184" s="40"/>
      <c r="B184" s="40"/>
      <c r="C184" s="32"/>
      <c r="D184" s="40"/>
      <c r="E184" s="32"/>
      <c r="F184" s="32"/>
      <c r="G184" s="32"/>
      <c r="H184" s="42"/>
      <c r="I184" s="32"/>
      <c r="J184" s="32"/>
      <c r="K184" s="32"/>
      <c r="L184" s="40"/>
      <c r="M184" s="41"/>
      <c r="N184" s="40"/>
      <c r="O184" s="32"/>
      <c r="P184" s="32"/>
      <c r="Q184" s="42"/>
      <c r="R184" s="40"/>
      <c r="S184" s="23"/>
      <c r="T184" s="23"/>
      <c r="U184" s="23"/>
      <c r="V184" s="23"/>
      <c r="W184" s="23"/>
      <c r="X184" s="23"/>
    </row>
    <row r="185" ht="15" customHeight="1">
      <c r="A185" s="40"/>
      <c r="B185" s="40"/>
      <c r="C185" s="32"/>
      <c r="D185" s="40"/>
      <c r="E185" s="32"/>
      <c r="F185" s="32"/>
      <c r="G185" s="32"/>
      <c r="H185" s="42"/>
      <c r="I185" s="32"/>
      <c r="J185" s="32"/>
      <c r="K185" s="32"/>
      <c r="L185" s="40"/>
      <c r="M185" s="41"/>
      <c r="N185" s="40"/>
      <c r="O185" s="32"/>
      <c r="P185" s="32"/>
      <c r="Q185" s="42"/>
      <c r="R185" s="40"/>
      <c r="S185" s="23"/>
      <c r="T185" s="23"/>
      <c r="U185" s="23"/>
      <c r="V185" s="23"/>
      <c r="W185" s="23"/>
      <c r="X185" s="23"/>
    </row>
    <row r="186" ht="15" customHeight="1">
      <c r="A186" s="40"/>
      <c r="B186" s="40"/>
      <c r="C186" s="32"/>
      <c r="D186" s="40"/>
      <c r="E186" s="32"/>
      <c r="F186" s="32"/>
      <c r="G186" s="32"/>
      <c r="H186" s="42"/>
      <c r="I186" s="32"/>
      <c r="J186" s="32"/>
      <c r="K186" s="32"/>
      <c r="L186" s="40"/>
      <c r="M186" s="41"/>
      <c r="N186" s="40"/>
      <c r="O186" s="32"/>
      <c r="P186" s="32"/>
      <c r="Q186" s="42"/>
      <c r="R186" s="40"/>
      <c r="S186" s="23"/>
      <c r="T186" s="23"/>
      <c r="U186" s="23"/>
      <c r="V186" s="23"/>
      <c r="W186" s="23"/>
      <c r="X186" s="23"/>
    </row>
    <row r="187" ht="15" customHeight="1">
      <c r="A187" s="40"/>
      <c r="B187" s="40"/>
      <c r="C187" s="32"/>
      <c r="D187" s="40"/>
      <c r="E187" s="32"/>
      <c r="F187" s="32"/>
      <c r="G187" s="32"/>
      <c r="H187" s="42"/>
      <c r="I187" s="32"/>
      <c r="J187" s="32"/>
      <c r="K187" s="32"/>
      <c r="L187" s="40"/>
      <c r="M187" s="41"/>
      <c r="N187" s="40"/>
      <c r="O187" s="32"/>
      <c r="P187" s="32"/>
      <c r="Q187" s="42"/>
      <c r="R187" s="40"/>
      <c r="S187" s="23"/>
      <c r="T187" s="23"/>
      <c r="U187" s="23"/>
      <c r="V187" s="23"/>
      <c r="W187" s="23"/>
      <c r="X187" s="23"/>
    </row>
    <row r="188" ht="15" customHeight="1">
      <c r="A188" s="40"/>
      <c r="B188" s="40"/>
      <c r="C188" s="32"/>
      <c r="D188" s="40"/>
      <c r="E188" s="32"/>
      <c r="F188" s="32"/>
      <c r="G188" s="32"/>
      <c r="H188" s="42"/>
      <c r="I188" s="32"/>
      <c r="J188" s="32"/>
      <c r="K188" s="32"/>
      <c r="L188" s="40"/>
      <c r="M188" s="41"/>
      <c r="N188" s="40"/>
      <c r="O188" s="32"/>
      <c r="P188" s="32"/>
      <c r="Q188" s="42"/>
      <c r="R188" s="40"/>
      <c r="S188" s="23"/>
      <c r="T188" s="23"/>
      <c r="U188" s="23"/>
      <c r="V188" s="23"/>
      <c r="W188" s="23"/>
      <c r="X188" s="23"/>
    </row>
    <row r="189" ht="15" customHeight="1">
      <c r="A189" s="40"/>
      <c r="B189" s="40"/>
      <c r="C189" s="32"/>
      <c r="D189" s="40"/>
      <c r="E189" s="32"/>
      <c r="F189" s="32"/>
      <c r="G189" s="32"/>
      <c r="H189" s="42"/>
      <c r="I189" s="32"/>
      <c r="J189" s="32"/>
      <c r="K189" s="32"/>
      <c r="L189" s="40"/>
      <c r="M189" s="41"/>
      <c r="N189" s="40"/>
      <c r="O189" s="32"/>
      <c r="P189" s="32"/>
      <c r="Q189" s="42"/>
      <c r="R189" s="40"/>
      <c r="S189" s="23"/>
      <c r="T189" s="23"/>
      <c r="U189" s="23"/>
      <c r="V189" s="23"/>
      <c r="W189" s="23"/>
      <c r="X189" s="23"/>
    </row>
    <row r="190" ht="15" customHeight="1">
      <c r="A190" s="40"/>
      <c r="B190" s="40"/>
      <c r="C190" s="32"/>
      <c r="D190" s="40"/>
      <c r="E190" s="32"/>
      <c r="F190" s="32"/>
      <c r="G190" s="32"/>
      <c r="H190" s="42"/>
      <c r="I190" s="32"/>
      <c r="J190" s="32"/>
      <c r="K190" s="32"/>
      <c r="L190" s="40"/>
      <c r="M190" s="41"/>
      <c r="N190" s="40"/>
      <c r="O190" s="32"/>
      <c r="P190" s="32"/>
      <c r="Q190" s="42"/>
      <c r="R190" s="40"/>
      <c r="S190" s="23"/>
      <c r="T190" s="23"/>
      <c r="U190" s="23"/>
      <c r="V190" s="23"/>
      <c r="W190" s="23"/>
      <c r="X190" s="23"/>
    </row>
    <row r="191" ht="15" customHeight="1">
      <c r="A191" s="40"/>
      <c r="B191" s="40"/>
      <c r="C191" s="32"/>
      <c r="D191" s="40"/>
      <c r="E191" s="32"/>
      <c r="F191" s="32"/>
      <c r="G191" s="32"/>
      <c r="H191" s="42"/>
      <c r="I191" s="32"/>
      <c r="J191" s="32"/>
      <c r="K191" s="32"/>
      <c r="L191" s="40"/>
      <c r="M191" s="41"/>
      <c r="N191" s="40"/>
      <c r="O191" s="32"/>
      <c r="P191" s="32"/>
      <c r="Q191" s="42"/>
      <c r="R191" s="40"/>
      <c r="S191" s="23"/>
      <c r="T191" s="23"/>
      <c r="U191" s="23"/>
      <c r="V191" s="23"/>
      <c r="W191" s="23"/>
      <c r="X191" s="23"/>
    </row>
    <row r="192" ht="15" customHeight="1">
      <c r="A192" s="40"/>
      <c r="B192" s="40"/>
      <c r="C192" s="32"/>
      <c r="D192" s="40"/>
      <c r="E192" s="32"/>
      <c r="F192" s="32"/>
      <c r="G192" s="32"/>
      <c r="H192" s="42"/>
      <c r="I192" s="32"/>
      <c r="J192" s="32"/>
      <c r="K192" s="32"/>
      <c r="L192" s="40"/>
      <c r="M192" s="41"/>
      <c r="N192" s="40"/>
      <c r="O192" s="32"/>
      <c r="P192" s="32"/>
      <c r="Q192" s="42"/>
      <c r="R192" s="40"/>
      <c r="S192" s="23"/>
      <c r="T192" s="23"/>
      <c r="U192" s="23"/>
      <c r="V192" s="23"/>
      <c r="W192" s="23"/>
      <c r="X192" s="23"/>
    </row>
    <row r="193" ht="15" customHeight="1">
      <c r="A193" s="40"/>
      <c r="B193" s="40"/>
      <c r="C193" s="32"/>
      <c r="D193" s="40"/>
      <c r="E193" s="32"/>
      <c r="F193" s="32"/>
      <c r="G193" s="32"/>
      <c r="H193" s="42"/>
      <c r="I193" s="32"/>
      <c r="J193" s="32"/>
      <c r="K193" s="32"/>
      <c r="L193" s="40"/>
      <c r="M193" s="41"/>
      <c r="N193" s="40"/>
      <c r="O193" s="32"/>
      <c r="P193" s="32"/>
      <c r="Q193" s="42"/>
      <c r="R193" s="40"/>
      <c r="S193" s="23"/>
      <c r="T193" s="23"/>
      <c r="U193" s="23"/>
      <c r="V193" s="23"/>
      <c r="W193" s="23"/>
      <c r="X193" s="23"/>
    </row>
    <row r="194" ht="15" customHeight="1">
      <c r="A194" s="40"/>
      <c r="B194" s="40"/>
      <c r="C194" s="32"/>
      <c r="D194" s="40"/>
      <c r="E194" s="32"/>
      <c r="F194" s="32"/>
      <c r="G194" s="32"/>
      <c r="H194" s="42"/>
      <c r="I194" s="32"/>
      <c r="J194" s="32"/>
      <c r="K194" s="32"/>
      <c r="L194" s="40"/>
      <c r="M194" s="41"/>
      <c r="N194" s="40"/>
      <c r="O194" s="32"/>
      <c r="P194" s="32"/>
      <c r="Q194" s="42"/>
      <c r="R194" s="40"/>
      <c r="S194" s="23"/>
      <c r="T194" s="23"/>
      <c r="U194" s="23"/>
      <c r="V194" s="23"/>
      <c r="W194" s="23"/>
      <c r="X194" s="23"/>
    </row>
    <row r="195" ht="15" customHeight="1">
      <c r="A195" s="40"/>
      <c r="B195" s="40"/>
      <c r="C195" s="32"/>
      <c r="D195" s="40"/>
      <c r="E195" s="32"/>
      <c r="F195" s="32"/>
      <c r="G195" s="32"/>
      <c r="H195" s="42"/>
      <c r="I195" s="32"/>
      <c r="J195" s="32"/>
      <c r="K195" s="32"/>
      <c r="L195" s="40"/>
      <c r="M195" s="41"/>
      <c r="N195" s="40"/>
      <c r="O195" s="32"/>
      <c r="P195" s="32"/>
      <c r="Q195" s="42"/>
      <c r="R195" s="40"/>
      <c r="S195" s="23"/>
      <c r="T195" s="23"/>
      <c r="U195" s="23"/>
      <c r="V195" s="23"/>
      <c r="W195" s="23"/>
      <c r="X195" s="23"/>
    </row>
    <row r="196" ht="15" customHeight="1">
      <c r="A196" s="40"/>
      <c r="B196" s="40"/>
      <c r="C196" s="32"/>
      <c r="D196" s="40"/>
      <c r="E196" s="32"/>
      <c r="F196" s="32"/>
      <c r="G196" s="32"/>
      <c r="H196" s="42"/>
      <c r="I196" s="32"/>
      <c r="J196" s="32"/>
      <c r="K196" s="32"/>
      <c r="L196" s="40"/>
      <c r="M196" s="41"/>
      <c r="N196" s="40"/>
      <c r="O196" s="32"/>
      <c r="P196" s="32"/>
      <c r="Q196" s="42"/>
      <c r="R196" s="40"/>
      <c r="S196" s="23"/>
      <c r="T196" s="23"/>
      <c r="U196" s="23"/>
      <c r="V196" s="23"/>
      <c r="W196" s="23"/>
      <c r="X196" s="23"/>
    </row>
    <row r="197" ht="15" customHeight="1">
      <c r="A197" s="40"/>
      <c r="B197" s="40"/>
      <c r="C197" s="32"/>
      <c r="D197" s="40"/>
      <c r="E197" s="32"/>
      <c r="F197" s="32"/>
      <c r="G197" s="32"/>
      <c r="H197" s="42"/>
      <c r="I197" s="32"/>
      <c r="J197" s="32"/>
      <c r="K197" s="32"/>
      <c r="L197" s="40"/>
      <c r="M197" s="41"/>
      <c r="N197" s="40"/>
      <c r="O197" s="32"/>
      <c r="P197" s="32"/>
      <c r="Q197" s="42"/>
      <c r="R197" s="40"/>
      <c r="S197" s="23"/>
      <c r="T197" s="23"/>
      <c r="U197" s="23"/>
      <c r="V197" s="23"/>
      <c r="W197" s="23"/>
      <c r="X197" s="23"/>
    </row>
    <row r="198" ht="15" customHeight="1">
      <c r="A198" s="40"/>
      <c r="B198" s="40"/>
      <c r="C198" s="32"/>
      <c r="D198" s="40"/>
      <c r="E198" s="32"/>
      <c r="F198" s="32"/>
      <c r="G198" s="32"/>
      <c r="H198" s="42"/>
      <c r="I198" s="32"/>
      <c r="J198" s="32"/>
      <c r="K198" s="32"/>
      <c r="L198" s="40"/>
      <c r="M198" s="41"/>
      <c r="N198" s="40"/>
      <c r="O198" s="32"/>
      <c r="P198" s="32"/>
      <c r="Q198" s="42"/>
      <c r="R198" s="40"/>
      <c r="S198" s="23"/>
      <c r="T198" s="23"/>
      <c r="U198" s="23"/>
      <c r="V198" s="23"/>
      <c r="W198" s="23"/>
      <c r="X198" s="23"/>
    </row>
    <row r="199" ht="15" customHeight="1">
      <c r="A199" s="40"/>
      <c r="B199" s="40"/>
      <c r="C199" s="32"/>
      <c r="D199" s="40"/>
      <c r="E199" s="32"/>
      <c r="F199" s="32"/>
      <c r="G199" s="32"/>
      <c r="H199" s="42"/>
      <c r="I199" s="32"/>
      <c r="J199" s="32"/>
      <c r="K199" s="32"/>
      <c r="L199" s="40"/>
      <c r="M199" s="41"/>
      <c r="N199" s="40"/>
      <c r="O199" s="32"/>
      <c r="P199" s="32"/>
      <c r="Q199" s="42"/>
      <c r="R199" s="40"/>
      <c r="S199" s="23"/>
      <c r="T199" s="23"/>
      <c r="U199" s="23"/>
      <c r="V199" s="23"/>
      <c r="W199" s="23"/>
      <c r="X199" s="23"/>
    </row>
    <row r="200" ht="15" customHeight="1">
      <c r="A200" s="40"/>
      <c r="B200" s="40"/>
      <c r="C200" s="32"/>
      <c r="D200" s="40"/>
      <c r="E200" s="32"/>
      <c r="F200" s="32"/>
      <c r="G200" s="32"/>
      <c r="H200" s="42"/>
      <c r="I200" s="32"/>
      <c r="J200" s="32"/>
      <c r="K200" s="32"/>
      <c r="L200" s="40"/>
      <c r="M200" s="41"/>
      <c r="N200" s="40"/>
      <c r="O200" s="32"/>
      <c r="P200" s="32"/>
      <c r="Q200" s="42"/>
      <c r="R200" s="40"/>
      <c r="S200" s="23"/>
      <c r="T200" s="23"/>
      <c r="U200" s="23"/>
      <c r="V200" s="23"/>
      <c r="W200" s="23"/>
      <c r="X200" s="23"/>
    </row>
    <row r="201" ht="15" customHeight="1">
      <c r="A201" s="23"/>
      <c r="B201" s="23"/>
      <c r="C201" s="26"/>
      <c r="D201" s="23"/>
      <c r="E201" s="39"/>
      <c r="F201" s="39"/>
      <c r="G201" s="39"/>
      <c r="H201" s="50"/>
      <c r="I201" s="23"/>
      <c r="J201" s="23"/>
      <c r="K201" s="23"/>
      <c r="L201" s="23"/>
      <c r="M201" s="43"/>
      <c r="N201" s="23"/>
      <c r="O201" s="23"/>
      <c r="P201" s="23"/>
      <c r="Q201" s="23"/>
      <c r="R201" s="23"/>
      <c r="S201" s="23"/>
      <c r="T201" s="23"/>
      <c r="U201" s="23"/>
      <c r="V201" s="23"/>
      <c r="W201" s="23"/>
      <c r="X201" s="23"/>
    </row>
    <row r="202" ht="15" customHeight="1">
      <c r="A202" s="23"/>
      <c r="B202" s="23"/>
      <c r="C202" s="26"/>
      <c r="D202" s="23"/>
      <c r="E202" s="39"/>
      <c r="F202" s="39"/>
      <c r="G202" s="39"/>
      <c r="H202" s="50"/>
      <c r="I202" s="23"/>
      <c r="J202" s="23"/>
      <c r="K202" s="23"/>
      <c r="L202" s="23"/>
      <c r="M202" s="23"/>
      <c r="N202" s="23"/>
      <c r="O202" s="23"/>
      <c r="P202" s="23"/>
      <c r="Q202" s="23"/>
      <c r="R202" s="23"/>
      <c r="S202" s="23"/>
      <c r="T202" s="23"/>
      <c r="U202" s="23"/>
      <c r="V202" s="23"/>
      <c r="W202" s="23"/>
      <c r="X202" s="23"/>
    </row>
    <row r="203" ht="15" customHeight="1">
      <c r="A203" s="23"/>
      <c r="B203" s="23"/>
      <c r="C203" s="26"/>
      <c r="D203" s="23"/>
      <c r="E203" s="39"/>
      <c r="F203" s="39"/>
      <c r="G203" s="39"/>
      <c r="H203" s="50"/>
      <c r="I203" s="23"/>
      <c r="J203" s="23"/>
      <c r="K203" s="23"/>
      <c r="L203" s="23"/>
      <c r="M203" s="23"/>
      <c r="N203" s="23"/>
      <c r="O203" s="23"/>
      <c r="P203" s="23"/>
      <c r="Q203" s="23"/>
      <c r="R203" s="23"/>
      <c r="S203" s="23"/>
      <c r="T203" s="23"/>
      <c r="U203" s="23"/>
      <c r="V203" s="23"/>
      <c r="W203" s="23"/>
      <c r="X203" s="23"/>
    </row>
    <row r="204" ht="15" customHeight="1">
      <c r="A204" s="23"/>
      <c r="B204" s="23"/>
      <c r="C204" s="26"/>
      <c r="D204" s="23"/>
      <c r="E204" s="39"/>
      <c r="F204" s="39"/>
      <c r="G204" s="39"/>
      <c r="H204" s="50"/>
      <c r="I204" s="23"/>
      <c r="J204" s="23"/>
      <c r="K204" s="23"/>
      <c r="L204" s="23"/>
      <c r="M204" s="23"/>
      <c r="N204" s="23"/>
      <c r="O204" s="23"/>
      <c r="P204" s="23"/>
      <c r="Q204" s="23"/>
      <c r="R204" s="23"/>
      <c r="S204" s="23"/>
      <c r="T204" s="23"/>
      <c r="U204" s="23"/>
      <c r="V204" s="23"/>
      <c r="W204" s="23"/>
      <c r="X204" s="23"/>
    </row>
    <row r="205" ht="15" customHeight="1">
      <c r="A205" s="23"/>
      <c r="B205" s="23"/>
      <c r="C205" s="26"/>
      <c r="D205" s="23"/>
      <c r="E205" s="39"/>
      <c r="F205" s="39"/>
      <c r="G205" s="39"/>
      <c r="H205" s="50"/>
      <c r="I205" s="23"/>
      <c r="J205" s="23"/>
      <c r="K205" s="23"/>
      <c r="L205" s="23"/>
      <c r="M205" s="23"/>
      <c r="N205" s="23"/>
      <c r="O205" s="23"/>
      <c r="P205" s="23"/>
      <c r="Q205" s="23"/>
      <c r="R205" s="23"/>
      <c r="S205" s="23"/>
      <c r="T205" s="23"/>
      <c r="U205" s="23"/>
      <c r="V205" s="23"/>
      <c r="W205" s="23"/>
      <c r="X205" s="23"/>
    </row>
    <row r="206" ht="15" customHeight="1">
      <c r="A206" s="23"/>
      <c r="B206" s="23"/>
      <c r="C206" s="26"/>
      <c r="D206" s="23"/>
      <c r="E206" s="39"/>
      <c r="F206" s="39"/>
      <c r="G206" s="39"/>
      <c r="H206" s="50"/>
      <c r="I206" s="23"/>
      <c r="J206" s="23"/>
      <c r="K206" s="23"/>
      <c r="L206" s="23"/>
      <c r="M206" s="23"/>
      <c r="N206" s="23"/>
      <c r="O206" s="23"/>
      <c r="P206" s="23"/>
      <c r="Q206" s="23"/>
      <c r="R206" s="23"/>
      <c r="S206" s="23"/>
      <c r="T206" s="23"/>
      <c r="U206" s="23"/>
      <c r="V206" s="23"/>
      <c r="W206" s="23"/>
      <c r="X206" s="23"/>
    </row>
    <row r="207" ht="15" customHeight="1">
      <c r="A207" s="23"/>
      <c r="B207" s="23"/>
      <c r="C207" s="26"/>
      <c r="D207" s="23"/>
      <c r="E207" s="39"/>
      <c r="F207" s="39"/>
      <c r="G207" s="39"/>
      <c r="H207" s="50"/>
      <c r="I207" s="23"/>
      <c r="J207" s="23"/>
      <c r="K207" s="23"/>
      <c r="L207" s="23"/>
      <c r="M207" s="23"/>
      <c r="N207" s="23"/>
      <c r="O207" s="23"/>
      <c r="P207" s="23"/>
      <c r="Q207" s="23"/>
      <c r="R207" s="23"/>
      <c r="S207" s="23"/>
      <c r="T207" s="23"/>
      <c r="U207" s="23"/>
      <c r="V207" s="23"/>
      <c r="W207" s="23"/>
      <c r="X207" s="23"/>
    </row>
    <row r="208" ht="15" customHeight="1">
      <c r="A208" s="23"/>
      <c r="B208" s="23"/>
      <c r="C208" s="26"/>
      <c r="D208" s="23"/>
      <c r="E208" s="23"/>
      <c r="F208" s="39"/>
      <c r="G208" s="39"/>
      <c r="H208" s="50"/>
      <c r="I208" s="23"/>
      <c r="J208" s="23"/>
      <c r="K208" s="23"/>
      <c r="L208" s="23"/>
      <c r="M208" s="23"/>
      <c r="N208" s="23"/>
      <c r="O208" s="23"/>
      <c r="P208" s="23"/>
      <c r="Q208" s="23"/>
      <c r="R208" s="23"/>
      <c r="S208" s="23"/>
      <c r="T208" s="23"/>
      <c r="U208" s="23"/>
      <c r="V208" s="23"/>
      <c r="W208" s="23"/>
      <c r="X208" s="23"/>
    </row>
    <row r="209" ht="15" customHeight="1">
      <c r="A209" s="23"/>
      <c r="B209" s="23"/>
      <c r="C209" s="26"/>
      <c r="D209" s="23"/>
      <c r="E209" s="23"/>
      <c r="F209" s="39"/>
      <c r="G209" s="39"/>
      <c r="H209" s="50"/>
      <c r="I209" s="23"/>
      <c r="J209" s="23"/>
      <c r="K209" s="23"/>
      <c r="L209" s="23"/>
      <c r="M209" s="23"/>
      <c r="N209" s="23"/>
      <c r="O209" s="23"/>
      <c r="P209" s="23"/>
      <c r="Q209" s="23"/>
      <c r="R209" s="23"/>
      <c r="S209" s="23"/>
      <c r="T209" s="23"/>
      <c r="U209" s="23"/>
      <c r="V209" s="23"/>
      <c r="W209" s="23"/>
      <c r="X209" s="23"/>
    </row>
    <row r="210" ht="15" customHeight="1">
      <c r="A210" s="23"/>
      <c r="B210" s="23"/>
      <c r="C210" s="26"/>
      <c r="D210" s="23"/>
      <c r="E210" s="23"/>
      <c r="F210" s="39"/>
      <c r="G210" s="39"/>
      <c r="H210" s="50"/>
      <c r="I210" s="23"/>
      <c r="J210" s="23"/>
      <c r="K210" s="23"/>
      <c r="L210" s="23"/>
      <c r="M210" s="23"/>
      <c r="N210" s="23"/>
      <c r="O210" s="23"/>
      <c r="P210" s="23"/>
      <c r="Q210" s="23"/>
      <c r="R210" s="23"/>
      <c r="S210" s="23"/>
      <c r="T210" s="23"/>
      <c r="U210" s="23"/>
      <c r="V210" s="23"/>
      <c r="W210" s="23"/>
      <c r="X210" s="23"/>
    </row>
    <row r="211" ht="15" customHeight="1">
      <c r="A211" s="23"/>
      <c r="B211" s="23"/>
      <c r="C211" s="26"/>
      <c r="D211" s="23"/>
      <c r="E211" s="23"/>
      <c r="F211" s="39"/>
      <c r="G211" s="39"/>
      <c r="H211" s="50"/>
      <c r="I211" s="23"/>
      <c r="J211" s="23"/>
      <c r="K211" s="23"/>
      <c r="L211" s="23"/>
      <c r="M211" s="23"/>
      <c r="N211" s="23"/>
      <c r="O211" s="23"/>
      <c r="P211" s="23"/>
      <c r="Q211" s="23"/>
      <c r="R211" s="23"/>
      <c r="S211" s="23"/>
      <c r="T211" s="23"/>
      <c r="U211" s="23"/>
      <c r="V211" s="23"/>
      <c r="W211" s="23"/>
      <c r="X211" s="23"/>
    </row>
    <row r="212" ht="15" customHeight="1">
      <c r="A212" s="23"/>
      <c r="B212" s="23"/>
      <c r="C212" s="26"/>
      <c r="D212" s="23"/>
      <c r="E212" s="23"/>
      <c r="F212" s="39"/>
      <c r="G212" s="39"/>
      <c r="H212" s="50"/>
      <c r="I212" s="23"/>
      <c r="J212" s="23"/>
      <c r="K212" s="23"/>
      <c r="L212" s="23"/>
      <c r="M212" s="23"/>
      <c r="N212" s="23"/>
      <c r="O212" s="23"/>
      <c r="P212" s="23"/>
      <c r="Q212" s="23"/>
      <c r="R212" s="23"/>
      <c r="S212" s="23"/>
      <c r="T212" s="23"/>
      <c r="U212" s="23"/>
      <c r="V212" s="23"/>
      <c r="W212" s="23"/>
      <c r="X212" s="23"/>
    </row>
    <row r="213" ht="15" customHeight="1">
      <c r="A213" s="23"/>
      <c r="B213" s="23"/>
      <c r="C213" s="26"/>
      <c r="D213" s="23"/>
      <c r="E213" s="23"/>
      <c r="F213" s="39"/>
      <c r="G213" s="39"/>
      <c r="H213" s="50"/>
      <c r="I213" s="23"/>
      <c r="J213" s="23"/>
      <c r="K213" s="23"/>
      <c r="L213" s="23"/>
      <c r="M213" s="23"/>
      <c r="N213" s="23"/>
      <c r="O213" s="23"/>
      <c r="P213" s="23"/>
      <c r="Q213" s="23"/>
      <c r="R213" s="23"/>
      <c r="S213" s="23"/>
      <c r="T213" s="23"/>
      <c r="U213" s="23"/>
      <c r="V213" s="23"/>
      <c r="W213" s="23"/>
      <c r="X213" s="23"/>
    </row>
    <row r="214" ht="15" customHeight="1">
      <c r="A214" s="23"/>
      <c r="B214" s="23"/>
      <c r="C214" s="26"/>
      <c r="D214" s="23"/>
      <c r="E214" s="23"/>
      <c r="F214" s="39"/>
      <c r="G214" s="39"/>
      <c r="H214" s="50"/>
      <c r="I214" s="23"/>
      <c r="J214" s="23"/>
      <c r="K214" s="23"/>
      <c r="L214" s="23"/>
      <c r="M214" s="23"/>
      <c r="N214" s="23"/>
      <c r="O214" s="23"/>
      <c r="P214" s="23"/>
      <c r="Q214" s="23"/>
      <c r="R214" s="23"/>
      <c r="S214" s="23"/>
      <c r="T214" s="23"/>
      <c r="U214" s="23"/>
      <c r="V214" s="23"/>
      <c r="W214" s="23"/>
      <c r="X214" s="23"/>
    </row>
    <row r="215" ht="15" customHeight="1">
      <c r="A215" s="23"/>
      <c r="B215" s="23"/>
      <c r="C215" s="26"/>
      <c r="D215" s="23"/>
      <c r="E215" s="23"/>
      <c r="F215" s="39"/>
      <c r="G215" s="39"/>
      <c r="H215" s="50"/>
      <c r="I215" s="23"/>
      <c r="J215" s="23"/>
      <c r="K215" s="23"/>
      <c r="L215" s="23"/>
      <c r="M215" s="23"/>
      <c r="N215" s="23"/>
      <c r="O215" s="23"/>
      <c r="P215" s="23"/>
      <c r="Q215" s="23"/>
      <c r="R215" s="23"/>
      <c r="S215" s="23"/>
      <c r="T215" s="23"/>
      <c r="U215" s="23"/>
      <c r="V215" s="23"/>
      <c r="W215" s="23"/>
      <c r="X215" s="23"/>
    </row>
    <row r="216" ht="15" customHeight="1">
      <c r="A216" s="23"/>
      <c r="B216" s="23"/>
      <c r="C216" s="26"/>
      <c r="D216" s="23"/>
      <c r="E216" s="23"/>
      <c r="F216" s="39"/>
      <c r="G216" s="39"/>
      <c r="H216" s="50"/>
      <c r="I216" s="23"/>
      <c r="J216" s="23"/>
      <c r="K216" s="23"/>
      <c r="L216" s="23"/>
      <c r="M216" s="23"/>
      <c r="N216" s="23"/>
      <c r="O216" s="23"/>
      <c r="P216" s="23"/>
      <c r="Q216" s="23"/>
      <c r="R216" s="23"/>
      <c r="S216" s="23"/>
      <c r="T216" s="23"/>
      <c r="U216" s="23"/>
      <c r="V216" s="23"/>
      <c r="W216" s="23"/>
      <c r="X216" s="23"/>
    </row>
    <row r="217" ht="15" customHeight="1">
      <c r="A217" s="23"/>
      <c r="B217" s="23"/>
      <c r="C217" s="26"/>
      <c r="D217" s="23"/>
      <c r="E217" s="23"/>
      <c r="F217" s="39"/>
      <c r="G217" s="39"/>
      <c r="H217" s="50"/>
      <c r="I217" s="23"/>
      <c r="J217" s="23"/>
      <c r="K217" s="23"/>
      <c r="L217" s="23"/>
      <c r="M217" s="23"/>
      <c r="N217" s="23"/>
      <c r="O217" s="23"/>
      <c r="P217" s="23"/>
      <c r="Q217" s="23"/>
      <c r="R217" s="23"/>
      <c r="S217" s="23"/>
      <c r="T217" s="23"/>
      <c r="U217" s="23"/>
      <c r="V217" s="23"/>
      <c r="W217" s="23"/>
      <c r="X217" s="23"/>
    </row>
    <row r="218" ht="15" customHeight="1">
      <c r="A218" s="23"/>
      <c r="B218" s="23"/>
      <c r="C218" s="26"/>
      <c r="D218" s="23"/>
      <c r="E218" s="23"/>
      <c r="F218" s="39"/>
      <c r="G218" s="39"/>
      <c r="H218" s="50"/>
      <c r="I218" s="23"/>
      <c r="J218" s="23"/>
      <c r="K218" s="23"/>
      <c r="L218" s="23"/>
      <c r="M218" s="23"/>
      <c r="N218" s="23"/>
      <c r="O218" s="23"/>
      <c r="P218" s="23"/>
      <c r="Q218" s="23"/>
      <c r="R218" s="23"/>
      <c r="S218" s="23"/>
      <c r="T218" s="23"/>
      <c r="U218" s="23"/>
      <c r="V218" s="23"/>
      <c r="W218" s="23"/>
      <c r="X218" s="23"/>
    </row>
    <row r="219" ht="15" customHeight="1">
      <c r="A219" s="23"/>
      <c r="B219" s="23"/>
      <c r="C219" s="26"/>
      <c r="D219" s="23"/>
      <c r="E219" s="23"/>
      <c r="F219" s="39"/>
      <c r="G219" s="39"/>
      <c r="H219" s="50"/>
      <c r="I219" s="23"/>
      <c r="J219" s="23"/>
      <c r="K219" s="23"/>
      <c r="L219" s="23"/>
      <c r="M219" s="23"/>
      <c r="N219" s="23"/>
      <c r="O219" s="23"/>
      <c r="P219" s="23"/>
      <c r="Q219" s="23"/>
      <c r="R219" s="23"/>
      <c r="S219" s="23"/>
      <c r="T219" s="23"/>
      <c r="U219" s="23"/>
      <c r="V219" s="23"/>
      <c r="W219" s="23"/>
      <c r="X219" s="23"/>
    </row>
    <row r="220" ht="15" customHeight="1">
      <c r="A220" s="23"/>
      <c r="B220" s="23"/>
      <c r="C220" s="26"/>
      <c r="D220" s="23"/>
      <c r="E220" s="23"/>
      <c r="F220" s="39"/>
      <c r="G220" s="39"/>
      <c r="H220" s="50"/>
      <c r="I220" s="23"/>
      <c r="J220" s="23"/>
      <c r="K220" s="23"/>
      <c r="L220" s="23"/>
      <c r="M220" s="23"/>
      <c r="N220" s="23"/>
      <c r="O220" s="23"/>
      <c r="P220" s="23"/>
      <c r="Q220" s="23"/>
      <c r="R220" s="23"/>
      <c r="S220" s="23"/>
      <c r="T220" s="23"/>
      <c r="U220" s="23"/>
      <c r="V220" s="23"/>
      <c r="W220" s="23"/>
      <c r="X220" s="23"/>
    </row>
    <row r="221" ht="15" customHeight="1">
      <c r="A221" s="23"/>
      <c r="B221" s="23"/>
      <c r="C221" s="26"/>
      <c r="D221" s="23"/>
      <c r="E221" s="23"/>
      <c r="F221" s="39"/>
      <c r="G221" s="39"/>
      <c r="H221" s="50"/>
      <c r="I221" s="23"/>
      <c r="J221" s="23"/>
      <c r="K221" s="23"/>
      <c r="L221" s="23"/>
      <c r="M221" s="23"/>
      <c r="N221" s="23"/>
      <c r="O221" s="23"/>
      <c r="P221" s="23"/>
      <c r="Q221" s="23"/>
      <c r="R221" s="23"/>
      <c r="S221" s="23"/>
      <c r="T221" s="23"/>
      <c r="U221" s="23"/>
      <c r="V221" s="23"/>
      <c r="W221" s="23"/>
      <c r="X221" s="23"/>
    </row>
    <row r="222" ht="15" customHeight="1">
      <c r="A222" s="23"/>
      <c r="B222" s="23"/>
      <c r="C222" s="26"/>
      <c r="D222" s="23"/>
      <c r="E222" s="23"/>
      <c r="F222" s="39"/>
      <c r="G222" s="39"/>
      <c r="H222" s="50"/>
      <c r="I222" s="23"/>
      <c r="J222" s="23"/>
      <c r="K222" s="23"/>
      <c r="L222" s="23"/>
      <c r="M222" s="23"/>
      <c r="N222" s="23"/>
      <c r="O222" s="23"/>
      <c r="P222" s="23"/>
      <c r="Q222" s="23"/>
      <c r="R222" s="23"/>
      <c r="S222" s="23"/>
      <c r="T222" s="23"/>
      <c r="U222" s="23"/>
      <c r="V222" s="23"/>
      <c r="W222" s="23"/>
      <c r="X222" s="23"/>
    </row>
    <row r="223" ht="15" customHeight="1">
      <c r="A223" s="23"/>
      <c r="B223" s="23"/>
      <c r="C223" s="26"/>
      <c r="D223" s="23"/>
      <c r="E223" s="23"/>
      <c r="F223" s="39"/>
      <c r="G223" s="39"/>
      <c r="H223" s="50"/>
      <c r="I223" s="23"/>
      <c r="J223" s="23"/>
      <c r="K223" s="23"/>
      <c r="L223" s="23"/>
      <c r="M223" s="23"/>
      <c r="N223" s="23"/>
      <c r="O223" s="23"/>
      <c r="P223" s="23"/>
      <c r="Q223" s="23"/>
      <c r="R223" s="23"/>
      <c r="S223" s="23"/>
      <c r="T223" s="23"/>
      <c r="U223" s="23"/>
      <c r="V223" s="23"/>
      <c r="W223" s="23"/>
      <c r="X223" s="23"/>
    </row>
    <row r="224" ht="15" customHeight="1">
      <c r="A224" s="23"/>
      <c r="B224" s="23"/>
      <c r="C224" s="26"/>
      <c r="D224" s="23"/>
      <c r="E224" s="23"/>
      <c r="F224" s="39"/>
      <c r="G224" s="39"/>
      <c r="H224" s="23"/>
      <c r="I224" s="23"/>
      <c r="J224" s="23"/>
      <c r="K224" s="23"/>
      <c r="L224" s="23"/>
      <c r="M224" s="23"/>
      <c r="N224" s="23"/>
      <c r="O224" s="23"/>
      <c r="P224" s="23"/>
      <c r="Q224" s="23"/>
      <c r="R224" s="23"/>
      <c r="S224" s="23"/>
      <c r="T224" s="23"/>
      <c r="U224" s="23"/>
      <c r="V224" s="23"/>
      <c r="W224" s="23"/>
      <c r="X224" s="23"/>
    </row>
    <row r="225" ht="15" customHeight="1">
      <c r="A225" s="23"/>
      <c r="B225" s="23"/>
      <c r="C225" s="26"/>
      <c r="D225" s="23"/>
      <c r="E225" s="23"/>
      <c r="F225" s="39"/>
      <c r="G225" s="39"/>
      <c r="H225" s="23"/>
      <c r="I225" s="23"/>
      <c r="J225" s="23"/>
      <c r="K225" s="23"/>
      <c r="L225" s="23"/>
      <c r="M225" s="23"/>
      <c r="N225" s="23"/>
      <c r="O225" s="23"/>
      <c r="P225" s="23"/>
      <c r="Q225" s="23"/>
      <c r="R225" s="23"/>
      <c r="S225" s="23"/>
      <c r="T225" s="23"/>
      <c r="U225" s="23"/>
      <c r="V225" s="23"/>
      <c r="W225" s="23"/>
      <c r="X225" s="23"/>
    </row>
    <row r="226" ht="15" customHeight="1">
      <c r="A226" s="23"/>
      <c r="B226" s="23"/>
      <c r="C226" s="26"/>
      <c r="D226" s="23"/>
      <c r="E226" s="23"/>
      <c r="F226" s="23"/>
      <c r="G226" s="23"/>
      <c r="H226" s="23"/>
      <c r="I226" s="23"/>
      <c r="J226" s="23"/>
      <c r="K226" s="23"/>
      <c r="L226" s="23"/>
      <c r="M226" s="23"/>
      <c r="N226" s="23"/>
      <c r="O226" s="23"/>
      <c r="P226" s="23"/>
      <c r="Q226" s="23"/>
      <c r="R226" s="23"/>
      <c r="S226" s="23"/>
      <c r="T226" s="23"/>
      <c r="U226" s="23"/>
      <c r="V226" s="23"/>
      <c r="W226" s="23"/>
      <c r="X226" s="23"/>
    </row>
    <row r="227" ht="15" customHeight="1">
      <c r="A227" s="23"/>
      <c r="B227" s="23"/>
      <c r="C227" s="26"/>
      <c r="D227" s="23"/>
      <c r="E227" s="23"/>
      <c r="F227" s="23"/>
      <c r="G227" s="23"/>
      <c r="H227" s="23"/>
      <c r="I227" s="23"/>
      <c r="J227" s="23"/>
      <c r="K227" s="23"/>
      <c r="L227" s="23"/>
      <c r="M227" s="23"/>
      <c r="N227" s="23"/>
      <c r="O227" s="23"/>
      <c r="P227" s="23"/>
      <c r="Q227" s="23"/>
      <c r="R227" s="23"/>
      <c r="S227" s="23"/>
      <c r="T227" s="23"/>
      <c r="U227" s="23"/>
      <c r="V227" s="23"/>
      <c r="W227" s="23"/>
      <c r="X227" s="23"/>
    </row>
    <row r="228" ht="15" customHeight="1">
      <c r="A228" s="23"/>
      <c r="B228" s="23"/>
      <c r="C228" s="26"/>
      <c r="D228" s="23"/>
      <c r="E228" s="23"/>
      <c r="F228" s="23"/>
      <c r="G228" s="23"/>
      <c r="H228" s="23"/>
      <c r="I228" s="23"/>
      <c r="J228" s="23"/>
      <c r="K228" s="23"/>
      <c r="L228" s="23"/>
      <c r="M228" s="23"/>
      <c r="N228" s="23"/>
      <c r="O228" s="23"/>
      <c r="P228" s="23"/>
      <c r="Q228" s="23"/>
      <c r="R228" s="23"/>
      <c r="S228" s="23"/>
      <c r="T228" s="23"/>
      <c r="U228" s="23"/>
      <c r="V228" s="23"/>
      <c r="W228" s="23"/>
      <c r="X228" s="23"/>
    </row>
    <row r="229" ht="15" customHeight="1">
      <c r="A229" s="23"/>
      <c r="B229" s="23"/>
      <c r="C229" s="26"/>
      <c r="D229" s="23"/>
      <c r="E229" s="23"/>
      <c r="F229" s="23"/>
      <c r="G229" s="23"/>
      <c r="H229" s="23"/>
      <c r="I229" s="23"/>
      <c r="J229" s="23"/>
      <c r="K229" s="23"/>
      <c r="L229" s="23"/>
      <c r="M229" s="23"/>
      <c r="N229" s="23"/>
      <c r="O229" s="23"/>
      <c r="P229" s="23"/>
      <c r="Q229" s="23"/>
      <c r="R229" s="23"/>
      <c r="S229" s="23"/>
      <c r="T229" s="23"/>
      <c r="U229" s="23"/>
      <c r="V229" s="23"/>
      <c r="W229" s="23"/>
      <c r="X229" s="23"/>
    </row>
    <row r="230" ht="15" customHeight="1">
      <c r="A230" s="23"/>
      <c r="B230" s="23"/>
      <c r="C230" s="26"/>
      <c r="D230" s="23"/>
      <c r="E230" s="23"/>
      <c r="F230" s="23"/>
      <c r="G230" s="23"/>
      <c r="H230" s="23"/>
      <c r="I230" s="23"/>
      <c r="J230" s="23"/>
      <c r="K230" s="23"/>
      <c r="L230" s="23"/>
      <c r="M230" s="23"/>
      <c r="N230" s="23"/>
      <c r="O230" s="23"/>
      <c r="P230" s="23"/>
      <c r="Q230" s="23"/>
      <c r="R230" s="23"/>
      <c r="S230" s="23"/>
      <c r="T230" s="23"/>
      <c r="U230" s="23"/>
      <c r="V230" s="23"/>
      <c r="W230" s="23"/>
      <c r="X230" s="23"/>
    </row>
    <row r="231" ht="15" customHeight="1">
      <c r="A231" s="23"/>
      <c r="B231" s="23"/>
      <c r="C231" s="26"/>
      <c r="D231" s="23"/>
      <c r="E231" s="23"/>
      <c r="F231" s="23"/>
      <c r="G231" s="23"/>
      <c r="H231" s="23"/>
      <c r="I231" s="23"/>
      <c r="J231" s="23"/>
      <c r="K231" s="23"/>
      <c r="L231" s="23"/>
      <c r="M231" s="23"/>
      <c r="N231" s="23"/>
      <c r="O231" s="23"/>
      <c r="P231" s="23"/>
      <c r="Q231" s="23"/>
      <c r="R231" s="23"/>
      <c r="S231" s="23"/>
      <c r="T231" s="23"/>
      <c r="U231" s="23"/>
      <c r="V231" s="23"/>
      <c r="W231" s="23"/>
      <c r="X231" s="23"/>
    </row>
    <row r="232" ht="15" customHeight="1">
      <c r="A232" s="23"/>
      <c r="B232" s="23"/>
      <c r="C232" s="26"/>
      <c r="D232" s="23"/>
      <c r="E232" s="23"/>
      <c r="F232" s="23"/>
      <c r="G232" s="23"/>
      <c r="H232" s="23"/>
      <c r="I232" s="23"/>
      <c r="J232" s="23"/>
      <c r="K232" s="23"/>
      <c r="L232" s="23"/>
      <c r="M232" s="23"/>
      <c r="N232" s="23"/>
      <c r="O232" s="23"/>
      <c r="P232" s="23"/>
      <c r="Q232" s="23"/>
      <c r="R232" s="23"/>
      <c r="S232" s="23"/>
      <c r="T232" s="23"/>
      <c r="U232" s="23"/>
      <c r="V232" s="23"/>
      <c r="W232" s="23"/>
      <c r="X232" s="23"/>
    </row>
    <row r="233" ht="15" customHeight="1">
      <c r="A233" s="23"/>
      <c r="B233" s="23"/>
      <c r="C233" s="26"/>
      <c r="D233" s="23"/>
      <c r="E233" s="23"/>
      <c r="F233" s="23"/>
      <c r="G233" s="23"/>
      <c r="H233" s="23"/>
      <c r="I233" s="23"/>
      <c r="J233" s="23"/>
      <c r="K233" s="23"/>
      <c r="L233" s="23"/>
      <c r="M233" s="23"/>
      <c r="N233" s="23"/>
      <c r="O233" s="23"/>
      <c r="P233" s="23"/>
      <c r="Q233" s="23"/>
      <c r="R233" s="23"/>
      <c r="S233" s="23"/>
      <c r="T233" s="23"/>
      <c r="U233" s="23"/>
      <c r="V233" s="23"/>
      <c r="W233" s="23"/>
      <c r="X233" s="23"/>
    </row>
    <row r="234" ht="15" customHeight="1">
      <c r="A234" s="23"/>
      <c r="B234" s="23"/>
      <c r="C234" s="26"/>
      <c r="D234" s="23"/>
      <c r="E234" s="23"/>
      <c r="F234" s="23"/>
      <c r="G234" s="23"/>
      <c r="H234" s="23"/>
      <c r="I234" s="23"/>
      <c r="J234" s="23"/>
      <c r="K234" s="23"/>
      <c r="L234" s="23"/>
      <c r="M234" s="23"/>
      <c r="N234" s="23"/>
      <c r="O234" s="23"/>
      <c r="P234" s="23"/>
      <c r="Q234" s="23"/>
      <c r="R234" s="23"/>
      <c r="S234" s="23"/>
      <c r="T234" s="23"/>
      <c r="U234" s="23"/>
      <c r="V234" s="23"/>
      <c r="W234" s="23"/>
      <c r="X234" s="23"/>
    </row>
    <row r="235" ht="15" customHeight="1">
      <c r="A235" s="23"/>
      <c r="B235" s="23"/>
      <c r="C235" s="26"/>
      <c r="D235" s="23"/>
      <c r="E235" s="23"/>
      <c r="F235" s="23"/>
      <c r="G235" s="23"/>
      <c r="H235" s="23"/>
      <c r="I235" s="23"/>
      <c r="J235" s="23"/>
      <c r="K235" s="23"/>
      <c r="L235" s="23"/>
      <c r="M235" s="23"/>
      <c r="N235" s="23"/>
      <c r="O235" s="23"/>
      <c r="P235" s="23"/>
      <c r="Q235" s="23"/>
      <c r="R235" s="23"/>
      <c r="S235" s="23"/>
      <c r="T235" s="23"/>
      <c r="U235" s="23"/>
      <c r="V235" s="23"/>
      <c r="W235" s="23"/>
      <c r="X235" s="23"/>
    </row>
    <row r="236" ht="15" customHeight="1">
      <c r="A236" s="23"/>
      <c r="B236" s="23"/>
      <c r="C236" s="26"/>
      <c r="D236" s="23"/>
      <c r="E236" s="23"/>
      <c r="F236" s="23"/>
      <c r="G236" s="23"/>
      <c r="H236" s="23"/>
      <c r="I236" s="23"/>
      <c r="J236" s="23"/>
      <c r="K236" s="23"/>
      <c r="L236" s="23"/>
      <c r="M236" s="23"/>
      <c r="N236" s="23"/>
      <c r="O236" s="23"/>
      <c r="P236" s="23"/>
      <c r="Q236" s="23"/>
      <c r="R236" s="23"/>
      <c r="S236" s="23"/>
      <c r="T236" s="23"/>
      <c r="U236" s="23"/>
      <c r="V236" s="23"/>
      <c r="W236" s="23"/>
      <c r="X236" s="23"/>
    </row>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12.xml><?xml version="1.0" encoding="utf-8"?>
<worksheet xmlns:r="http://schemas.openxmlformats.org/officeDocument/2006/relationships" xmlns="http://schemas.openxmlformats.org/spreadsheetml/2006/main">
  <dimension ref="A1:X236"/>
  <sheetViews>
    <sheetView workbookViewId="0" showGridLines="0" defaultGridColor="1"/>
  </sheetViews>
  <sheetFormatPr defaultColWidth="11" defaultRowHeight="15" customHeight="1" outlineLevelRow="0" outlineLevelCol="0"/>
  <cols>
    <col min="1" max="8" width="11" style="61" customWidth="1"/>
    <col min="9" max="9" width="13.8516" style="61" customWidth="1"/>
    <col min="10" max="16" width="11" style="61" customWidth="1"/>
    <col min="17" max="17" width="14.6719" style="61" customWidth="1"/>
    <col min="18" max="18" width="14.8516" style="61" customWidth="1"/>
    <col min="19" max="24" width="11" style="61" customWidth="1"/>
    <col min="25" max="256" width="11" style="61" customWidth="1"/>
  </cols>
  <sheetData>
    <row r="1" ht="15" customHeight="1">
      <c r="A1" t="s" s="22">
        <v>15</v>
      </c>
      <c r="B1" t="s" s="22">
        <v>16</v>
      </c>
      <c r="C1" t="s" s="22">
        <v>17</v>
      </c>
      <c r="D1" t="s" s="22">
        <v>18</v>
      </c>
      <c r="E1" t="s" s="22">
        <v>19</v>
      </c>
      <c r="F1" t="s" s="22">
        <v>18</v>
      </c>
      <c r="G1" t="s" s="22">
        <v>20</v>
      </c>
      <c r="H1" t="s" s="22">
        <v>18</v>
      </c>
      <c r="I1" t="s" s="22">
        <v>21</v>
      </c>
      <c r="J1" t="s" s="22">
        <v>22</v>
      </c>
      <c r="K1" t="s" s="22">
        <v>23</v>
      </c>
      <c r="L1" t="s" s="22">
        <v>18</v>
      </c>
      <c r="M1" t="s" s="22">
        <v>24</v>
      </c>
      <c r="N1" t="s" s="22">
        <v>18</v>
      </c>
      <c r="O1" t="s" s="22">
        <v>25</v>
      </c>
      <c r="P1" t="s" s="22">
        <v>26</v>
      </c>
      <c r="Q1" t="s" s="22">
        <v>27</v>
      </c>
      <c r="R1" s="23"/>
      <c r="S1" s="24"/>
      <c r="T1" t="s" s="22">
        <v>28</v>
      </c>
      <c r="U1" t="s" s="22">
        <v>27</v>
      </c>
      <c r="V1" s="23"/>
      <c r="W1" t="s" s="25">
        <v>29</v>
      </c>
      <c r="X1" t="s" s="22">
        <v>30</v>
      </c>
    </row>
    <row r="2" ht="15" customHeight="1">
      <c r="A2" s="23"/>
      <c r="B2" s="23"/>
      <c r="C2" s="23"/>
      <c r="D2" s="23"/>
      <c r="E2" s="23"/>
      <c r="F2" s="23"/>
      <c r="G2" s="23"/>
      <c r="H2" s="23"/>
      <c r="I2" s="23"/>
      <c r="J2" s="23"/>
      <c r="K2" s="23"/>
      <c r="L2" s="23"/>
      <c r="M2" s="23"/>
      <c r="N2" s="23"/>
      <c r="O2" s="23"/>
      <c r="P2" s="23"/>
      <c r="Q2" s="23"/>
      <c r="R2" s="23"/>
      <c r="S2" s="23"/>
      <c r="T2" s="26">
        <f>SUM(P6:P200)</f>
        <v>1923</v>
      </c>
      <c r="U2" s="27">
        <f>SUM(T2/W2)</f>
        <v>0.0404135930899691</v>
      </c>
      <c r="V2" s="23"/>
      <c r="W2" s="26">
        <f>SUM(J6:J200)</f>
        <v>47583</v>
      </c>
      <c r="X2" s="26">
        <f>SUM(O6:O200)</f>
        <v>49506</v>
      </c>
    </row>
    <row r="3" ht="15" customHeight="1">
      <c r="A3" s="28"/>
      <c r="B3" s="23"/>
      <c r="C3" s="28"/>
      <c r="D3" s="28"/>
      <c r="E3" s="28"/>
      <c r="F3" s="28"/>
      <c r="G3" s="28"/>
      <c r="H3" s="28"/>
      <c r="I3" s="28"/>
      <c r="J3" s="23"/>
      <c r="K3" s="28"/>
      <c r="L3" s="23"/>
      <c r="M3" s="28"/>
      <c r="N3" s="23"/>
      <c r="O3" s="28"/>
      <c r="P3" s="23"/>
      <c r="Q3" s="23"/>
      <c r="R3" s="23"/>
      <c r="S3" s="23"/>
      <c r="T3" s="28"/>
      <c r="U3" s="23"/>
      <c r="V3" s="23"/>
      <c r="W3" s="23"/>
      <c r="X3" s="23"/>
    </row>
    <row r="4" ht="15" customHeight="1">
      <c r="A4" s="23"/>
      <c r="B4" s="23"/>
      <c r="C4" s="23"/>
      <c r="D4" s="23"/>
      <c r="E4" s="23"/>
      <c r="F4" s="23"/>
      <c r="G4" s="23"/>
      <c r="H4" s="23"/>
      <c r="I4" s="23"/>
      <c r="J4" s="23"/>
      <c r="K4" s="23"/>
      <c r="L4" s="23"/>
      <c r="M4" s="23"/>
      <c r="N4" s="23"/>
      <c r="O4" s="23"/>
      <c r="P4" s="23"/>
      <c r="Q4" s="23"/>
      <c r="R4" s="23"/>
      <c r="S4" s="23"/>
      <c r="T4" s="23"/>
      <c r="U4" s="23"/>
      <c r="V4" s="23"/>
      <c r="W4" s="23"/>
      <c r="X4" s="23"/>
    </row>
    <row r="5" ht="15" customHeight="1">
      <c r="A5" s="30"/>
      <c r="B5" s="40"/>
      <c r="C5" s="32"/>
      <c r="D5" s="40"/>
      <c r="E5" s="32"/>
      <c r="F5" s="40"/>
      <c r="G5" s="32"/>
      <c r="H5" s="40"/>
      <c r="I5" s="32"/>
      <c r="J5" s="32"/>
      <c r="K5" s="32"/>
      <c r="L5" s="40"/>
      <c r="M5" s="32"/>
      <c r="N5" s="40"/>
      <c r="O5" s="32"/>
      <c r="P5" s="32"/>
      <c r="Q5" s="53"/>
      <c r="R5" s="40"/>
      <c r="S5" s="23"/>
      <c r="T5" s="23"/>
      <c r="U5" s="23"/>
      <c r="V5" s="23"/>
      <c r="W5" s="23"/>
      <c r="X5" s="23"/>
    </row>
    <row r="6" ht="15" customHeight="1">
      <c r="A6" s="30">
        <v>43647</v>
      </c>
      <c r="B6" t="s" s="31">
        <v>268</v>
      </c>
      <c r="C6" s="32">
        <v>0.86</v>
      </c>
      <c r="D6" s="33">
        <v>10</v>
      </c>
      <c r="E6" s="32">
        <v>0</v>
      </c>
      <c r="F6" s="33">
        <v>0</v>
      </c>
      <c r="G6" s="32">
        <v>0</v>
      </c>
      <c r="H6" s="33">
        <v>0</v>
      </c>
      <c r="I6" s="32">
        <f>SUM(((C6*D6)+(E6*F6)+(G6*H6))*100)/(F6+H6+D6)</f>
        <v>86</v>
      </c>
      <c r="J6" s="32">
        <f>SUM((C6*D6)+(E6*F6)+(G6*H6))*100</f>
        <v>860</v>
      </c>
      <c r="K6" s="32">
        <v>1.04</v>
      </c>
      <c r="L6" s="33">
        <v>10</v>
      </c>
      <c r="M6" s="32">
        <v>0</v>
      </c>
      <c r="N6" s="33">
        <v>0</v>
      </c>
      <c r="O6" s="32">
        <f>SUM(((K6*L6)+(M6*N6))*100)</f>
        <v>1040</v>
      </c>
      <c r="P6" s="34">
        <f>SUM(O6-J6)</f>
        <v>180</v>
      </c>
      <c r="Q6" s="35">
        <f>SUM(P6/J6)</f>
        <v>0.209302325581395</v>
      </c>
      <c r="R6" t="s" s="36">
        <v>562</v>
      </c>
      <c r="S6" s="27"/>
      <c r="T6" s="26"/>
      <c r="U6" s="23"/>
      <c r="V6" s="23"/>
      <c r="W6" s="23"/>
      <c r="X6" s="23"/>
    </row>
    <row r="7" ht="15" customHeight="1">
      <c r="A7" s="30">
        <v>43648</v>
      </c>
      <c r="B7" t="s" s="31">
        <v>193</v>
      </c>
      <c r="C7" s="32">
        <v>3.4</v>
      </c>
      <c r="D7" s="33">
        <v>3</v>
      </c>
      <c r="E7" s="32">
        <v>0</v>
      </c>
      <c r="F7" s="33">
        <v>0</v>
      </c>
      <c r="G7" s="32">
        <v>0</v>
      </c>
      <c r="H7" s="33">
        <v>0</v>
      </c>
      <c r="I7" s="32">
        <f>SUM(((C7*D7)+(E7*F7)+(G7*H7))*100)/(F7+H7+D7)</f>
        <v>340</v>
      </c>
      <c r="J7" s="32">
        <f>SUM((C7*D7)+(E7*F7)+(G7*H7))*100</f>
        <v>1020</v>
      </c>
      <c r="K7" s="32">
        <v>3.8</v>
      </c>
      <c r="L7" s="33">
        <v>3</v>
      </c>
      <c r="M7" s="32">
        <v>0</v>
      </c>
      <c r="N7" s="33">
        <v>0</v>
      </c>
      <c r="O7" s="32">
        <f>SUM(((K7*L7)+(M7*N7))*100)</f>
        <v>1140</v>
      </c>
      <c r="P7" s="34">
        <f>SUM(O7-J7)</f>
        <v>120</v>
      </c>
      <c r="Q7" s="35">
        <f>SUM(P7/J7)</f>
        <v>0.117647058823529</v>
      </c>
      <c r="R7" t="s" s="36">
        <v>563</v>
      </c>
      <c r="S7" s="23"/>
      <c r="T7" s="23"/>
      <c r="U7" s="23"/>
      <c r="V7" s="23"/>
      <c r="W7" s="23"/>
      <c r="X7" s="23"/>
    </row>
    <row r="8" ht="15" customHeight="1">
      <c r="A8" s="45">
        <v>43648</v>
      </c>
      <c r="B8" t="s" s="46">
        <v>43</v>
      </c>
      <c r="C8" s="32">
        <v>0.65</v>
      </c>
      <c r="D8" s="47">
        <v>15</v>
      </c>
      <c r="E8" s="32">
        <v>0</v>
      </c>
      <c r="F8" s="33">
        <v>0</v>
      </c>
      <c r="G8" s="32">
        <v>0</v>
      </c>
      <c r="H8" s="33">
        <v>0</v>
      </c>
      <c r="I8" s="32">
        <f>SUM(((C8*D8)+(E8*F8)+(G8*H8))*100)/(F8+H8+D8)</f>
        <v>65</v>
      </c>
      <c r="J8" s="32">
        <f>SUM((C8*D8)+(E8*F8)+(G8*H8))*100</f>
        <v>975</v>
      </c>
      <c r="K8" s="32">
        <v>0.75</v>
      </c>
      <c r="L8" s="33">
        <v>15</v>
      </c>
      <c r="M8" s="32">
        <v>0</v>
      </c>
      <c r="N8" s="33">
        <v>0</v>
      </c>
      <c r="O8" s="32">
        <f>SUM(((K8*L8)+(M8*N8))*100)</f>
        <v>1125</v>
      </c>
      <c r="P8" s="34">
        <f>SUM(O8-J8)</f>
        <v>150</v>
      </c>
      <c r="Q8" s="35">
        <f>SUM(P8/J8)</f>
        <v>0.153846153846154</v>
      </c>
      <c r="R8" t="s" s="36">
        <v>564</v>
      </c>
      <c r="S8" s="23"/>
      <c r="T8" s="23"/>
      <c r="U8" s="23"/>
      <c r="V8" s="23"/>
      <c r="W8" s="23"/>
      <c r="X8" s="23"/>
    </row>
    <row r="9" ht="15" customHeight="1">
      <c r="A9" s="30">
        <v>43648</v>
      </c>
      <c r="B9" t="s" s="31">
        <v>565</v>
      </c>
      <c r="C9" s="32">
        <v>0.74</v>
      </c>
      <c r="D9" s="33">
        <v>10</v>
      </c>
      <c r="E9" s="32">
        <v>0</v>
      </c>
      <c r="F9" s="33">
        <v>0</v>
      </c>
      <c r="G9" s="32">
        <v>0</v>
      </c>
      <c r="H9" s="33">
        <v>0</v>
      </c>
      <c r="I9" s="32">
        <f>SUM(((C9*D9)+(E9*F9)+(G9*H9))*100)/(F9+H9+D9)</f>
        <v>74</v>
      </c>
      <c r="J9" s="32">
        <f>SUM((C9*D9)+(E9*F9)+(G9*H9))*100</f>
        <v>740</v>
      </c>
      <c r="K9" s="32">
        <v>0.86</v>
      </c>
      <c r="L9" s="33">
        <v>10</v>
      </c>
      <c r="M9" s="32">
        <v>0</v>
      </c>
      <c r="N9" s="33">
        <v>0</v>
      </c>
      <c r="O9" s="32">
        <f>SUM(((K9*L9)+(M9*N9))*100)</f>
        <v>860</v>
      </c>
      <c r="P9" s="34">
        <f>SUM(O9-J9)</f>
        <v>120</v>
      </c>
      <c r="Q9" s="35">
        <f>SUM(P9/J9)</f>
        <v>0.162162162162162</v>
      </c>
      <c r="R9" t="s" s="36">
        <v>566</v>
      </c>
      <c r="S9" s="23"/>
      <c r="T9" s="23"/>
      <c r="U9" s="23"/>
      <c r="V9" s="23"/>
      <c r="W9" s="23"/>
      <c r="X9" s="23"/>
    </row>
    <row r="10" ht="15" customHeight="1">
      <c r="A10" s="30">
        <v>43648</v>
      </c>
      <c r="B10" t="s" s="31">
        <v>43</v>
      </c>
      <c r="C10" s="32">
        <v>0.49</v>
      </c>
      <c r="D10" s="33">
        <v>5</v>
      </c>
      <c r="E10" s="32">
        <v>0</v>
      </c>
      <c r="F10" s="33">
        <v>0</v>
      </c>
      <c r="G10" s="32">
        <v>0</v>
      </c>
      <c r="H10" s="33">
        <v>0</v>
      </c>
      <c r="I10" s="32">
        <f>SUM(((C10*D10)+(E10*F10)+(G10*H10))*100)/(F10+H10+D10)</f>
        <v>49</v>
      </c>
      <c r="J10" s="32">
        <f>SUM((C10*D10)+(E10*F10)+(G10*H10))*100</f>
        <v>245</v>
      </c>
      <c r="K10" s="32">
        <v>0.5600000000000001</v>
      </c>
      <c r="L10" s="33">
        <v>5</v>
      </c>
      <c r="M10" s="32">
        <v>0</v>
      </c>
      <c r="N10" s="33">
        <v>0</v>
      </c>
      <c r="O10" s="32">
        <f>SUM(((K10*L10)+(M10*N10))*100)</f>
        <v>280</v>
      </c>
      <c r="P10" s="34">
        <f>SUM(O10-J10)</f>
        <v>35</v>
      </c>
      <c r="Q10" s="35">
        <f>SUM(P10/J10)</f>
        <v>0.142857142857143</v>
      </c>
      <c r="R10" t="s" s="36">
        <v>564</v>
      </c>
      <c r="S10" s="23"/>
      <c r="T10" s="23"/>
      <c r="U10" s="23"/>
      <c r="V10" s="23"/>
      <c r="W10" s="23"/>
      <c r="X10" s="23"/>
    </row>
    <row r="11" ht="15" customHeight="1">
      <c r="A11" s="30">
        <v>43648</v>
      </c>
      <c r="B11" t="s" s="31">
        <v>43</v>
      </c>
      <c r="C11" s="32">
        <v>0.43</v>
      </c>
      <c r="D11" s="33">
        <v>20</v>
      </c>
      <c r="E11" s="32">
        <v>0</v>
      </c>
      <c r="F11" s="33">
        <v>0</v>
      </c>
      <c r="G11" s="32">
        <v>0</v>
      </c>
      <c r="H11" s="33">
        <v>0</v>
      </c>
      <c r="I11" s="32">
        <f>SUM(((C11*D11)+(E11*F11)+(G11*H11))*100)/(F11+H11+D11)</f>
        <v>43</v>
      </c>
      <c r="J11" s="32">
        <f>SUM((C11*D11)+(E11*F11)+(G11*H11))*100</f>
        <v>860</v>
      </c>
      <c r="K11" s="32">
        <v>0.43</v>
      </c>
      <c r="L11" s="33">
        <v>10</v>
      </c>
      <c r="M11" s="32">
        <v>0.34</v>
      </c>
      <c r="N11" s="33">
        <v>10</v>
      </c>
      <c r="O11" s="32">
        <f>SUM(((K11*L11)+(M11*N11))*100)</f>
        <v>770</v>
      </c>
      <c r="P11" s="34">
        <f>SUM(O11-J11)</f>
        <v>-90</v>
      </c>
      <c r="Q11" s="37">
        <f>SUM(P11/J11)</f>
        <v>-0.104651162790698</v>
      </c>
      <c r="R11" t="s" s="36">
        <v>564</v>
      </c>
      <c r="S11" s="23"/>
      <c r="T11" s="23"/>
      <c r="U11" s="23"/>
      <c r="V11" s="23"/>
      <c r="W11" s="23"/>
      <c r="X11" s="23"/>
    </row>
    <row r="12" ht="15" customHeight="1">
      <c r="A12" s="45">
        <v>43648</v>
      </c>
      <c r="B12" t="s" s="31">
        <v>43</v>
      </c>
      <c r="C12" s="32">
        <v>0.8</v>
      </c>
      <c r="D12" s="33">
        <v>10</v>
      </c>
      <c r="E12" s="32">
        <v>0</v>
      </c>
      <c r="F12" s="33">
        <v>0</v>
      </c>
      <c r="G12" s="32">
        <v>0</v>
      </c>
      <c r="H12" s="33">
        <v>0</v>
      </c>
      <c r="I12" s="32">
        <f>SUM(((C12*D12)+(E12*F12)+(G12*H12))*100)/(F12+H12+D12)</f>
        <v>80</v>
      </c>
      <c r="J12" s="32">
        <f>SUM((C12*D12)+(E12*F12)+(G12*H12))*100</f>
        <v>800</v>
      </c>
      <c r="K12" s="32">
        <v>0.91</v>
      </c>
      <c r="L12" s="33">
        <v>10</v>
      </c>
      <c r="M12" s="32">
        <v>0</v>
      </c>
      <c r="N12" s="33">
        <v>0</v>
      </c>
      <c r="O12" s="32">
        <f>SUM(((K12*L12)+(M12*N12))*100)</f>
        <v>910</v>
      </c>
      <c r="P12" s="34">
        <f>SUM(O12-J12)</f>
        <v>110</v>
      </c>
      <c r="Q12" s="35">
        <f>SUM(P12/J12)</f>
        <v>0.1375</v>
      </c>
      <c r="R12" t="s" s="36">
        <v>567</v>
      </c>
      <c r="S12" s="23"/>
      <c r="T12" s="23"/>
      <c r="U12" s="23"/>
      <c r="V12" s="23"/>
      <c r="W12" s="23"/>
      <c r="X12" s="23"/>
    </row>
    <row r="13" ht="15" customHeight="1">
      <c r="A13" s="45">
        <v>43649</v>
      </c>
      <c r="B13" t="s" s="31">
        <v>39</v>
      </c>
      <c r="C13" s="32">
        <v>4.25</v>
      </c>
      <c r="D13" s="33">
        <v>1</v>
      </c>
      <c r="E13" s="32">
        <v>0</v>
      </c>
      <c r="F13" s="33">
        <v>0</v>
      </c>
      <c r="G13" s="32">
        <v>0</v>
      </c>
      <c r="H13" s="33">
        <v>0</v>
      </c>
      <c r="I13" s="32">
        <f>SUM(((C13*D13)+(E13*F13)+(G13*H13))*100)/(F13+H13+D13)</f>
        <v>425</v>
      </c>
      <c r="J13" s="32">
        <f>SUM((C13*D13)+(E13*F13)+(G13*H13))*100</f>
        <v>425</v>
      </c>
      <c r="K13" s="32">
        <v>0.55</v>
      </c>
      <c r="L13" s="33">
        <v>1</v>
      </c>
      <c r="M13" s="32">
        <v>0</v>
      </c>
      <c r="N13" s="33">
        <v>0</v>
      </c>
      <c r="O13" s="32">
        <f>SUM(((K13*L13)+(M13*N13))*100)</f>
        <v>55</v>
      </c>
      <c r="P13" s="34">
        <f>SUM(O13-J13)</f>
        <v>-370</v>
      </c>
      <c r="Q13" s="37">
        <f>SUM(P13/J13)</f>
        <v>-0.870588235294118</v>
      </c>
      <c r="R13" t="s" s="36">
        <v>568</v>
      </c>
      <c r="S13" s="23"/>
      <c r="T13" s="23"/>
      <c r="U13" s="23"/>
      <c r="V13" s="23"/>
      <c r="W13" s="23"/>
      <c r="X13" s="23"/>
    </row>
    <row r="14" ht="15" customHeight="1">
      <c r="A14" s="45">
        <v>43649</v>
      </c>
      <c r="B14" t="s" s="46">
        <v>43</v>
      </c>
      <c r="C14" s="32">
        <v>1</v>
      </c>
      <c r="D14" s="33">
        <v>5</v>
      </c>
      <c r="E14" s="32">
        <v>0</v>
      </c>
      <c r="F14" s="33">
        <v>0</v>
      </c>
      <c r="G14" s="32">
        <v>0</v>
      </c>
      <c r="H14" s="33">
        <v>0</v>
      </c>
      <c r="I14" s="32">
        <f>SUM(((C14*D14)+(E14*F14)+(G14*H14))*100)/(F14+H14+D14)</f>
        <v>100</v>
      </c>
      <c r="J14" s="32">
        <f>SUM((C14*D14)+(E14*F14)+(G14*H14))*100</f>
        <v>500</v>
      </c>
      <c r="K14" s="32">
        <v>0.19</v>
      </c>
      <c r="L14" s="33">
        <v>5</v>
      </c>
      <c r="M14" s="32">
        <v>0</v>
      </c>
      <c r="N14" s="33">
        <v>0</v>
      </c>
      <c r="O14" s="32">
        <f>SUM(((K14*L14)+(M14*N14))*100)</f>
        <v>95</v>
      </c>
      <c r="P14" s="34">
        <f>SUM(O14-J14)</f>
        <v>-405</v>
      </c>
      <c r="Q14" s="37">
        <f>SUM(P14/J14)</f>
        <v>-0.8100000000000001</v>
      </c>
      <c r="R14" t="s" s="48">
        <v>569</v>
      </c>
      <c r="S14" s="23"/>
      <c r="T14" s="23"/>
      <c r="U14" s="23"/>
      <c r="V14" s="23"/>
      <c r="W14" s="23"/>
      <c r="X14" s="23"/>
    </row>
    <row r="15" ht="15" customHeight="1">
      <c r="A15" s="45">
        <v>43651</v>
      </c>
      <c r="B15" t="s" s="46">
        <v>39</v>
      </c>
      <c r="C15" s="32">
        <v>7.75</v>
      </c>
      <c r="D15" s="33">
        <v>1</v>
      </c>
      <c r="E15" s="32">
        <v>0</v>
      </c>
      <c r="F15" s="33">
        <v>0</v>
      </c>
      <c r="G15" s="32">
        <v>0</v>
      </c>
      <c r="H15" s="33">
        <v>0</v>
      </c>
      <c r="I15" s="32">
        <f>SUM(((C15*D15)+(E15*F15)+(G15*H15))*100)/(F15+H15+D15)</f>
        <v>775</v>
      </c>
      <c r="J15" s="32">
        <f>SUM((C15*D15)+(E15*F15)+(G15*H15))*100</f>
        <v>775</v>
      </c>
      <c r="K15" s="32">
        <v>10.3</v>
      </c>
      <c r="L15" s="33">
        <v>1</v>
      </c>
      <c r="M15" s="32">
        <v>0</v>
      </c>
      <c r="N15" s="33">
        <v>0</v>
      </c>
      <c r="O15" s="32">
        <f>SUM(((K15*L15)+(M15*N15))*100)</f>
        <v>1030</v>
      </c>
      <c r="P15" s="34">
        <f>SUM(O15-J15)</f>
        <v>255</v>
      </c>
      <c r="Q15" s="35">
        <f>SUM(P15/J15)</f>
        <v>0.329032258064516</v>
      </c>
      <c r="R15" t="s" s="48">
        <v>570</v>
      </c>
      <c r="S15" s="23"/>
      <c r="T15" s="23"/>
      <c r="U15" s="23"/>
      <c r="V15" s="23"/>
      <c r="W15" s="23"/>
      <c r="X15" s="23"/>
    </row>
    <row r="16" ht="15" customHeight="1">
      <c r="A16" s="45">
        <v>43654</v>
      </c>
      <c r="B16" t="s" s="31">
        <v>313</v>
      </c>
      <c r="C16" s="32">
        <v>2.1</v>
      </c>
      <c r="D16" s="33">
        <v>5</v>
      </c>
      <c r="E16" s="32">
        <v>0</v>
      </c>
      <c r="F16" s="33">
        <v>0</v>
      </c>
      <c r="G16" s="32">
        <v>0</v>
      </c>
      <c r="H16" s="33">
        <v>0</v>
      </c>
      <c r="I16" s="32">
        <f>SUM(((C16*D16)+(E16*F16)+(G16*H16))*100)/(F16+H16+D16)</f>
        <v>210</v>
      </c>
      <c r="J16" s="32">
        <f>SUM((C16*D16)+(E16*F16)+(G16*H16))*100</f>
        <v>1050</v>
      </c>
      <c r="K16" s="32">
        <v>1.66</v>
      </c>
      <c r="L16" s="33">
        <v>5</v>
      </c>
      <c r="M16" s="32">
        <v>0</v>
      </c>
      <c r="N16" s="33">
        <v>0</v>
      </c>
      <c r="O16" s="32">
        <f>SUM(((K16*L16)+(M16*N16))*100)</f>
        <v>830</v>
      </c>
      <c r="P16" s="34">
        <f>SUM(O16-J16)</f>
        <v>-220</v>
      </c>
      <c r="Q16" s="37">
        <f>SUM(P16/J16)</f>
        <v>-0.20952380952381</v>
      </c>
      <c r="R16" t="s" s="36">
        <v>571</v>
      </c>
      <c r="S16" s="23"/>
      <c r="T16" s="23"/>
      <c r="U16" s="23"/>
      <c r="V16" s="23"/>
      <c r="W16" s="23"/>
      <c r="X16" s="23"/>
    </row>
    <row r="17" ht="15" customHeight="1">
      <c r="A17" s="45">
        <v>43654</v>
      </c>
      <c r="B17" t="s" s="46">
        <v>122</v>
      </c>
      <c r="C17" s="47">
        <v>1.38</v>
      </c>
      <c r="D17" s="47">
        <v>8</v>
      </c>
      <c r="E17" s="32">
        <v>0</v>
      </c>
      <c r="F17" s="33">
        <v>0</v>
      </c>
      <c r="G17" s="32">
        <v>0</v>
      </c>
      <c r="H17" s="33">
        <v>0</v>
      </c>
      <c r="I17" s="32">
        <f>SUM(((C17*D17)+(E17*F17)+(G17*H17))*100)/(F17+H17+D17)</f>
        <v>138</v>
      </c>
      <c r="J17" s="32">
        <f>SUM((C17*D17)+(E17*F17)+(G17*H17))*100</f>
        <v>1104</v>
      </c>
      <c r="K17" s="32">
        <v>1.32</v>
      </c>
      <c r="L17" s="33">
        <v>8</v>
      </c>
      <c r="M17" s="32">
        <v>0</v>
      </c>
      <c r="N17" s="33">
        <v>0</v>
      </c>
      <c r="O17" s="32">
        <f>SUM(((K17*L17)+(M17*N17))*100)</f>
        <v>1056</v>
      </c>
      <c r="P17" s="34">
        <f>SUM(O17-J17)</f>
        <v>-48</v>
      </c>
      <c r="Q17" s="37">
        <f>SUM(P17/J17)</f>
        <v>-0.0434782608695652</v>
      </c>
      <c r="R17" t="s" s="36">
        <v>572</v>
      </c>
      <c r="S17" s="23"/>
      <c r="T17" s="23"/>
      <c r="U17" s="23"/>
      <c r="V17" s="23"/>
      <c r="W17" s="23"/>
      <c r="X17" s="23"/>
    </row>
    <row r="18" ht="15" customHeight="1">
      <c r="A18" s="45">
        <v>43654</v>
      </c>
      <c r="B18" t="s" s="46">
        <v>43</v>
      </c>
      <c r="C18" s="47">
        <v>0.97</v>
      </c>
      <c r="D18" s="47">
        <v>10</v>
      </c>
      <c r="E18" s="32">
        <v>0</v>
      </c>
      <c r="F18" s="33">
        <v>0</v>
      </c>
      <c r="G18" s="32">
        <v>0</v>
      </c>
      <c r="H18" s="33">
        <v>0</v>
      </c>
      <c r="I18" s="32">
        <f>SUM(((C18*D18)+(E18*F18)+(G18*H18))*100)/(F18+H18+D18)</f>
        <v>97</v>
      </c>
      <c r="J18" s="32">
        <f>SUM((C18*D18)+(E18*F18)+(G18*H18))*100</f>
        <v>970</v>
      </c>
      <c r="K18" s="32">
        <v>0.47</v>
      </c>
      <c r="L18" s="33">
        <v>10</v>
      </c>
      <c r="M18" s="32">
        <v>0</v>
      </c>
      <c r="N18" s="33">
        <v>0</v>
      </c>
      <c r="O18" s="32">
        <f>SUM(((K18*L18)+(M18*N18))*100)</f>
        <v>470</v>
      </c>
      <c r="P18" s="34">
        <f>SUM(O18-J18)</f>
        <v>-500</v>
      </c>
      <c r="Q18" s="37">
        <f>SUM(P18/J18)</f>
        <v>-0.515463917525773</v>
      </c>
      <c r="R18" t="s" s="36">
        <v>573</v>
      </c>
      <c r="S18" s="23"/>
      <c r="T18" s="23"/>
      <c r="U18" s="23"/>
      <c r="V18" s="23"/>
      <c r="W18" s="23"/>
      <c r="X18" s="23"/>
    </row>
    <row r="19" ht="15" customHeight="1">
      <c r="A19" s="45">
        <v>43654</v>
      </c>
      <c r="B19" t="s" s="46">
        <v>193</v>
      </c>
      <c r="C19" s="47">
        <v>2.52</v>
      </c>
      <c r="D19" s="47">
        <v>4</v>
      </c>
      <c r="E19" s="32">
        <v>0</v>
      </c>
      <c r="F19" s="33">
        <v>0</v>
      </c>
      <c r="G19" s="32">
        <v>0</v>
      </c>
      <c r="H19" s="33">
        <v>0</v>
      </c>
      <c r="I19" s="32">
        <f>SUM(((C19*D19)+(E19*F19)+(G19*H19))*100)/(F19+H19+D19)</f>
        <v>252</v>
      </c>
      <c r="J19" s="32">
        <f>SUM((C19*D19)+(E19*F19)+(G19*H19))*100</f>
        <v>1008</v>
      </c>
      <c r="K19" s="32">
        <v>2.96</v>
      </c>
      <c r="L19" s="33">
        <v>4</v>
      </c>
      <c r="M19" s="32">
        <v>0</v>
      </c>
      <c r="N19" s="33">
        <v>0</v>
      </c>
      <c r="O19" s="32">
        <f>SUM(((K19*L19)+(M19*N19))*100)</f>
        <v>1184</v>
      </c>
      <c r="P19" s="34">
        <f>SUM(O19-J19)</f>
        <v>176</v>
      </c>
      <c r="Q19" s="35">
        <f>SUM(P19/J19)</f>
        <v>0.174603174603175</v>
      </c>
      <c r="R19" t="s" s="36">
        <v>574</v>
      </c>
      <c r="S19" s="23"/>
      <c r="T19" s="23"/>
      <c r="U19" s="23"/>
      <c r="V19" s="23"/>
      <c r="W19" s="23"/>
      <c r="X19" s="23"/>
    </row>
    <row r="20" ht="15" customHeight="1">
      <c r="A20" s="45">
        <v>43655</v>
      </c>
      <c r="B20" t="s" s="46">
        <v>39</v>
      </c>
      <c r="C20" s="47">
        <v>9</v>
      </c>
      <c r="D20" s="47">
        <v>1</v>
      </c>
      <c r="E20" s="32">
        <v>0</v>
      </c>
      <c r="F20" s="33">
        <v>0</v>
      </c>
      <c r="G20" s="32">
        <v>0</v>
      </c>
      <c r="H20" s="33">
        <v>0</v>
      </c>
      <c r="I20" s="32">
        <f>SUM(((C20*D20)+(E20*F20)+(G20*H20))*100)/(F20+H20+D20)</f>
        <v>900</v>
      </c>
      <c r="J20" s="32">
        <f>SUM((C20*D20)+(E20*F20)+(G20*H20))*100</f>
        <v>900</v>
      </c>
      <c r="K20" s="32">
        <v>8.75</v>
      </c>
      <c r="L20" s="33">
        <v>1</v>
      </c>
      <c r="M20" s="32">
        <v>0</v>
      </c>
      <c r="N20" s="33">
        <v>0</v>
      </c>
      <c r="O20" s="32">
        <f>SUM(((K20*L20)+(M20*N20))*100)</f>
        <v>875</v>
      </c>
      <c r="P20" s="34">
        <f>SUM(O20-J20)</f>
        <v>-25</v>
      </c>
      <c r="Q20" s="37">
        <f>SUM(P20/J20)</f>
        <v>-0.0277777777777778</v>
      </c>
      <c r="R20" t="s" s="36">
        <v>575</v>
      </c>
      <c r="S20" s="23"/>
      <c r="T20" s="23"/>
      <c r="U20" s="23"/>
      <c r="V20" s="23"/>
      <c r="W20" s="23"/>
      <c r="X20" s="23"/>
    </row>
    <row r="21" ht="15" customHeight="1">
      <c r="A21" s="45">
        <v>43655</v>
      </c>
      <c r="B21" t="s" s="46">
        <v>454</v>
      </c>
      <c r="C21" s="47">
        <v>0.27</v>
      </c>
      <c r="D21" s="47">
        <v>20</v>
      </c>
      <c r="E21" s="32">
        <v>0</v>
      </c>
      <c r="F21" s="33">
        <v>0</v>
      </c>
      <c r="G21" s="32">
        <v>0</v>
      </c>
      <c r="H21" s="33">
        <v>0</v>
      </c>
      <c r="I21" s="32">
        <f>SUM(((C21*D21)+(E21*F21)+(G21*H21))*100)/(F21+H21+D21)</f>
        <v>27</v>
      </c>
      <c r="J21" s="32">
        <f>SUM((C21*D21)+(E21*F21)+(G21*H21))*100</f>
        <v>540</v>
      </c>
      <c r="K21" s="32">
        <v>0.25</v>
      </c>
      <c r="L21" s="33">
        <v>20</v>
      </c>
      <c r="M21" s="32">
        <v>0</v>
      </c>
      <c r="N21" s="33">
        <v>0</v>
      </c>
      <c r="O21" s="32">
        <f>SUM(((K21*L21)+(M21*N21))*100)</f>
        <v>500</v>
      </c>
      <c r="P21" s="34">
        <f>SUM(O21-J21)</f>
        <v>-40</v>
      </c>
      <c r="Q21" s="37">
        <f>SUM(P21/J21)</f>
        <v>-0.0740740740740741</v>
      </c>
      <c r="R21" t="s" s="36">
        <v>576</v>
      </c>
      <c r="S21" s="23"/>
      <c r="T21" s="23"/>
      <c r="U21" s="23"/>
      <c r="V21" s="23"/>
      <c r="W21" s="23"/>
      <c r="X21" s="23"/>
    </row>
    <row r="22" ht="15" customHeight="1">
      <c r="A22" s="45">
        <v>43655</v>
      </c>
      <c r="B22" t="s" s="46">
        <v>43</v>
      </c>
      <c r="C22" s="47">
        <v>0.71</v>
      </c>
      <c r="D22" s="47">
        <v>10</v>
      </c>
      <c r="E22" s="32">
        <v>0.61</v>
      </c>
      <c r="F22" s="33">
        <v>10</v>
      </c>
      <c r="G22" s="32">
        <v>0</v>
      </c>
      <c r="H22" s="33">
        <v>0</v>
      </c>
      <c r="I22" s="32">
        <f>SUM(((C22*D22)+(E22*F22)+(G22*H22))*100)/(F22+H22+D22)</f>
        <v>66</v>
      </c>
      <c r="J22" s="32">
        <f>SUM((C22*D22)+(E22*F22)+(G22*H22))*100</f>
        <v>1320</v>
      </c>
      <c r="K22" s="32">
        <v>0.6899999999999999</v>
      </c>
      <c r="L22" s="33">
        <v>10</v>
      </c>
      <c r="M22" s="32">
        <v>0.76</v>
      </c>
      <c r="N22" s="33">
        <v>10</v>
      </c>
      <c r="O22" s="32">
        <f>SUM(((K22*L22)+(M22*N22))*100)</f>
        <v>1450</v>
      </c>
      <c r="P22" s="34">
        <f>SUM(O22-J22)</f>
        <v>130</v>
      </c>
      <c r="Q22" s="35">
        <f>SUM(P22/J22)</f>
        <v>0.09848484848484849</v>
      </c>
      <c r="R22" t="s" s="36">
        <v>577</v>
      </c>
      <c r="S22" s="23"/>
      <c r="T22" s="23"/>
      <c r="U22" s="23"/>
      <c r="V22" s="23"/>
      <c r="W22" s="23"/>
      <c r="X22" s="23"/>
    </row>
    <row r="23" ht="15" customHeight="1">
      <c r="A23" s="45">
        <v>43656</v>
      </c>
      <c r="B23" t="s" s="31">
        <v>122</v>
      </c>
      <c r="C23" s="32">
        <v>1.32</v>
      </c>
      <c r="D23" s="33">
        <v>8</v>
      </c>
      <c r="E23" s="32">
        <v>0</v>
      </c>
      <c r="F23" s="33">
        <v>0</v>
      </c>
      <c r="G23" s="32">
        <v>0</v>
      </c>
      <c r="H23" s="33">
        <v>0</v>
      </c>
      <c r="I23" s="32">
        <f>SUM(((C23*D23)+(E23*F23)+(G23*H23))*100)/(F23+H23+D23)</f>
        <v>132</v>
      </c>
      <c r="J23" s="32">
        <f>SUM((C23*D23)+(E23*F23)+(G23*H23))*100</f>
        <v>1056</v>
      </c>
      <c r="K23" s="32">
        <v>2.09</v>
      </c>
      <c r="L23" s="33">
        <v>8</v>
      </c>
      <c r="M23" s="32">
        <v>0</v>
      </c>
      <c r="N23" s="33">
        <v>0</v>
      </c>
      <c r="O23" s="32">
        <f>SUM(((K23*L23)+(M23*N23))*100)</f>
        <v>1672</v>
      </c>
      <c r="P23" s="34">
        <f>SUM(O23-J23)</f>
        <v>616</v>
      </c>
      <c r="Q23" s="35">
        <f>SUM(P23/J23)</f>
        <v>0.583333333333333</v>
      </c>
      <c r="R23" t="s" s="36">
        <v>572</v>
      </c>
      <c r="S23" s="23"/>
      <c r="T23" s="23"/>
      <c r="U23" s="23"/>
      <c r="V23" s="23"/>
      <c r="W23" s="23"/>
      <c r="X23" s="23"/>
    </row>
    <row r="24" ht="15" customHeight="1">
      <c r="A24" s="45">
        <v>43656</v>
      </c>
      <c r="B24" t="s" s="31">
        <v>578</v>
      </c>
      <c r="C24" s="32">
        <v>1.02</v>
      </c>
      <c r="D24" s="33">
        <v>10</v>
      </c>
      <c r="E24" s="32">
        <v>0</v>
      </c>
      <c r="F24" s="33">
        <v>0</v>
      </c>
      <c r="G24" s="32">
        <v>0</v>
      </c>
      <c r="H24" s="33">
        <v>0</v>
      </c>
      <c r="I24" s="32">
        <f>SUM(((C24*D24)+(E24*F24)+(G24*H24))*100)/(F24+H24+D24)</f>
        <v>102</v>
      </c>
      <c r="J24" s="32">
        <f>SUM((C24*D24)+(E24*F24)+(G24*H24))*100</f>
        <v>1020</v>
      </c>
      <c r="K24" s="32">
        <v>1.22</v>
      </c>
      <c r="L24" s="33">
        <v>10</v>
      </c>
      <c r="M24" s="32">
        <v>0</v>
      </c>
      <c r="N24" s="33">
        <v>0</v>
      </c>
      <c r="O24" s="32">
        <f>SUM(((K24*L24)+(M24*N24))*100)</f>
        <v>1220</v>
      </c>
      <c r="P24" s="34">
        <f>SUM(O24-J24)</f>
        <v>200</v>
      </c>
      <c r="Q24" s="35">
        <f>SUM(P24/J24)</f>
        <v>0.196078431372549</v>
      </c>
      <c r="R24" t="s" s="36">
        <v>579</v>
      </c>
      <c r="S24" s="23"/>
      <c r="T24" s="23"/>
      <c r="U24" s="23"/>
      <c r="V24" s="23"/>
      <c r="W24" s="23"/>
      <c r="X24" s="23"/>
    </row>
    <row r="25" ht="15" customHeight="1">
      <c r="A25" s="45">
        <v>43656</v>
      </c>
      <c r="B25" t="s" s="31">
        <v>39</v>
      </c>
      <c r="C25" s="32">
        <v>5.65</v>
      </c>
      <c r="D25" s="33">
        <v>2</v>
      </c>
      <c r="E25" s="32">
        <v>0</v>
      </c>
      <c r="F25" s="33">
        <v>0</v>
      </c>
      <c r="G25" s="32">
        <v>0</v>
      </c>
      <c r="H25" s="33">
        <v>0</v>
      </c>
      <c r="I25" s="32">
        <f>SUM(((C25*D25)+(E25*F25)+(G25*H25))*100)/(F25+H25+D25)</f>
        <v>565</v>
      </c>
      <c r="J25" s="32">
        <f>SUM((C25*D25)+(E25*F25)+(G25*H25))*100</f>
        <v>1130</v>
      </c>
      <c r="K25" s="32">
        <v>8.199999999999999</v>
      </c>
      <c r="L25" s="33">
        <v>2</v>
      </c>
      <c r="M25" s="32">
        <v>0</v>
      </c>
      <c r="N25" s="33">
        <v>0</v>
      </c>
      <c r="O25" s="32">
        <f>SUM(((K25*L25)+(M25*N25))*100)</f>
        <v>1640</v>
      </c>
      <c r="P25" s="34">
        <f>SUM(O25-J25)</f>
        <v>510</v>
      </c>
      <c r="Q25" s="35">
        <f>SUM(P25/J25)</f>
        <v>0.451327433628319</v>
      </c>
      <c r="R25" t="s" s="36">
        <v>580</v>
      </c>
      <c r="S25" s="23"/>
      <c r="T25" s="23"/>
      <c r="U25" s="23"/>
      <c r="V25" s="23"/>
      <c r="W25" s="23"/>
      <c r="X25" s="23"/>
    </row>
    <row r="26" ht="15" customHeight="1">
      <c r="A26" s="45">
        <v>43656</v>
      </c>
      <c r="B26" t="s" s="31">
        <v>268</v>
      </c>
      <c r="C26" s="32">
        <v>0.5600000000000001</v>
      </c>
      <c r="D26" s="33">
        <v>20</v>
      </c>
      <c r="E26" s="32">
        <v>0</v>
      </c>
      <c r="F26" s="33">
        <v>0</v>
      </c>
      <c r="G26" s="32">
        <v>0</v>
      </c>
      <c r="H26" s="33">
        <v>0</v>
      </c>
      <c r="I26" s="32">
        <f>SUM(((C26*D26)+(E26*F26)+(G26*H26))*100)/(F26+H26+D26)</f>
        <v>56</v>
      </c>
      <c r="J26" s="32">
        <f>SUM((C26*D26)+(E26*F26)+(G26*H26))*100</f>
        <v>1120</v>
      </c>
      <c r="K26" s="32">
        <v>0.6899999999999999</v>
      </c>
      <c r="L26" s="33">
        <v>20</v>
      </c>
      <c r="M26" s="32">
        <v>0</v>
      </c>
      <c r="N26" s="33">
        <v>0</v>
      </c>
      <c r="O26" s="32">
        <f>SUM(((K26*L26)+(M26*N26))*100)</f>
        <v>1380</v>
      </c>
      <c r="P26" s="34">
        <f>SUM(O26-J26)</f>
        <v>260</v>
      </c>
      <c r="Q26" s="35">
        <f>SUM(P26/J26)</f>
        <v>0.232142857142857</v>
      </c>
      <c r="R26" t="s" s="36">
        <v>581</v>
      </c>
      <c r="S26" s="23"/>
      <c r="T26" s="23"/>
      <c r="U26" s="23"/>
      <c r="V26" s="23"/>
      <c r="W26" s="23"/>
      <c r="X26" s="23"/>
    </row>
    <row r="27" ht="15" customHeight="1">
      <c r="A27" s="30">
        <v>43656</v>
      </c>
      <c r="B27" t="s" s="31">
        <v>39</v>
      </c>
      <c r="C27" s="32">
        <v>4.4</v>
      </c>
      <c r="D27" s="33">
        <v>2</v>
      </c>
      <c r="E27" s="32">
        <v>0</v>
      </c>
      <c r="F27" s="33">
        <v>0</v>
      </c>
      <c r="G27" s="32">
        <v>0</v>
      </c>
      <c r="H27" s="33">
        <v>0</v>
      </c>
      <c r="I27" s="32">
        <f>SUM(((C27*D27)+(E27*F27)+(G27*H27))*100)/(F27+H27+D27)</f>
        <v>440</v>
      </c>
      <c r="J27" s="32">
        <f>SUM((C27*D27)+(E27*F27)+(G27*H27))*100</f>
        <v>880</v>
      </c>
      <c r="K27" s="32">
        <v>6.1</v>
      </c>
      <c r="L27" s="33">
        <v>2</v>
      </c>
      <c r="M27" s="32">
        <v>0</v>
      </c>
      <c r="N27" s="33">
        <v>0</v>
      </c>
      <c r="O27" s="32">
        <f>SUM(((K27*L27)+(M27*N27))*100)</f>
        <v>1220</v>
      </c>
      <c r="P27" s="34">
        <f>SUM(O27-J27)</f>
        <v>340</v>
      </c>
      <c r="Q27" s="35">
        <f>SUM(P27/J27)</f>
        <v>0.386363636363636</v>
      </c>
      <c r="R27" t="s" s="36">
        <v>582</v>
      </c>
      <c r="S27" s="23"/>
      <c r="T27" s="23"/>
      <c r="U27" s="23"/>
      <c r="V27" s="23"/>
      <c r="W27" s="23"/>
      <c r="X27" s="23"/>
    </row>
    <row r="28" ht="15" customHeight="1">
      <c r="A28" s="45">
        <v>43658</v>
      </c>
      <c r="B28" t="s" s="31">
        <v>39</v>
      </c>
      <c r="C28" s="32">
        <v>4.45</v>
      </c>
      <c r="D28" s="33">
        <v>2</v>
      </c>
      <c r="E28" s="32">
        <v>1.45</v>
      </c>
      <c r="F28" s="33">
        <v>2</v>
      </c>
      <c r="G28" s="32">
        <v>0</v>
      </c>
      <c r="H28" s="33">
        <v>0</v>
      </c>
      <c r="I28" s="32">
        <f>SUM(((C28*D28)+(E28*F28)+(G28*H28))*100)/(F28+H28+D28)</f>
        <v>295</v>
      </c>
      <c r="J28" s="32">
        <f>SUM((C28*D28)+(E28*F28)+(G28*H28))*100</f>
        <v>1180</v>
      </c>
      <c r="K28" s="32">
        <v>1</v>
      </c>
      <c r="L28" s="33">
        <v>4</v>
      </c>
      <c r="M28" s="32">
        <v>0</v>
      </c>
      <c r="N28" s="33">
        <v>0</v>
      </c>
      <c r="O28" s="32">
        <f>SUM(((K28*L28)+(M28*N28))*100)</f>
        <v>400</v>
      </c>
      <c r="P28" s="34">
        <f>SUM(O28-J28)</f>
        <v>-780</v>
      </c>
      <c r="Q28" s="37">
        <f>SUM(P28/J28)</f>
        <v>-0.6610169491525421</v>
      </c>
      <c r="R28" t="s" s="36">
        <v>582</v>
      </c>
      <c r="S28" s="23"/>
      <c r="T28" s="23"/>
      <c r="U28" s="23"/>
      <c r="V28" s="23"/>
      <c r="W28" s="23"/>
      <c r="X28" s="23"/>
    </row>
    <row r="29" ht="15" customHeight="1">
      <c r="A29" s="45">
        <v>43662</v>
      </c>
      <c r="B29" t="s" s="31">
        <v>122</v>
      </c>
      <c r="C29" s="32">
        <v>2.08</v>
      </c>
      <c r="D29" s="33">
        <v>5</v>
      </c>
      <c r="E29" s="32">
        <v>0</v>
      </c>
      <c r="F29" s="33">
        <v>0</v>
      </c>
      <c r="G29" s="32">
        <v>0</v>
      </c>
      <c r="H29" s="33">
        <v>0</v>
      </c>
      <c r="I29" s="32">
        <f>SUM(((C29*D29)+(E29*F29)+(G29*H29))*100)/(F29+H29+D29)</f>
        <v>208</v>
      </c>
      <c r="J29" s="32">
        <f>SUM((C29*D29)+(E29*F29)+(G29*H29))*100</f>
        <v>1040</v>
      </c>
      <c r="K29" s="32">
        <v>2.4</v>
      </c>
      <c r="L29" s="33">
        <v>5</v>
      </c>
      <c r="M29" s="32">
        <v>0</v>
      </c>
      <c r="N29" s="33">
        <v>0</v>
      </c>
      <c r="O29" s="32">
        <f>SUM(((K29*L29)+(M29*N29))*100)</f>
        <v>1200</v>
      </c>
      <c r="P29" s="34">
        <f>SUM(O29-J29)</f>
        <v>160</v>
      </c>
      <c r="Q29" s="35">
        <f>SUM(P29/J29)</f>
        <v>0.153846153846154</v>
      </c>
      <c r="R29" t="s" s="36">
        <v>583</v>
      </c>
      <c r="S29" s="23"/>
      <c r="T29" s="23"/>
      <c r="U29" s="23"/>
      <c r="V29" s="23"/>
      <c r="W29" s="23"/>
      <c r="X29" s="23"/>
    </row>
    <row r="30" ht="15" customHeight="1">
      <c r="A30" s="45">
        <v>43662</v>
      </c>
      <c r="B30" t="s" s="31">
        <v>145</v>
      </c>
      <c r="C30" s="32">
        <v>1.61</v>
      </c>
      <c r="D30" s="33">
        <v>5</v>
      </c>
      <c r="E30" s="32">
        <v>0</v>
      </c>
      <c r="F30" s="33">
        <v>0</v>
      </c>
      <c r="G30" s="32">
        <v>0</v>
      </c>
      <c r="H30" s="33">
        <v>0</v>
      </c>
      <c r="I30" s="32">
        <f>SUM(((C30*D30)+(E30*F30)+(G30*H30))*100)/(F30+H30+D30)</f>
        <v>161</v>
      </c>
      <c r="J30" s="32">
        <f>SUM((C30*D30)+(E30*F30)+(G30*H30))*100</f>
        <v>805</v>
      </c>
      <c r="K30" s="32">
        <v>1.72</v>
      </c>
      <c r="L30" s="33">
        <v>5</v>
      </c>
      <c r="M30" s="32">
        <v>0</v>
      </c>
      <c r="N30" s="33">
        <v>0</v>
      </c>
      <c r="O30" s="32">
        <f>SUM(((K30*L30)+(M30*N30))*100)</f>
        <v>860</v>
      </c>
      <c r="P30" s="34">
        <f>SUM(O30-J30)</f>
        <v>55</v>
      </c>
      <c r="Q30" s="35">
        <f>SUM(P30/J30)</f>
        <v>0.0683229813664596</v>
      </c>
      <c r="R30" t="s" s="36">
        <v>584</v>
      </c>
      <c r="S30" s="23"/>
      <c r="T30" s="23"/>
      <c r="U30" s="23"/>
      <c r="V30" s="23"/>
      <c r="W30" s="23"/>
      <c r="X30" s="23"/>
    </row>
    <row r="31" ht="15" customHeight="1">
      <c r="A31" s="45">
        <v>43662</v>
      </c>
      <c r="B31" t="s" s="31">
        <v>43</v>
      </c>
      <c r="C31" s="32">
        <v>0.53</v>
      </c>
      <c r="D31" s="33">
        <v>10</v>
      </c>
      <c r="E31" s="32">
        <v>0</v>
      </c>
      <c r="F31" s="33">
        <v>0</v>
      </c>
      <c r="G31" s="32">
        <v>0</v>
      </c>
      <c r="H31" s="33">
        <v>0</v>
      </c>
      <c r="I31" s="32">
        <f>SUM(((C31*D31)+(E31*F31)+(G31*H31))*100)/(F31+H31+D31)</f>
        <v>53</v>
      </c>
      <c r="J31" s="32">
        <f>SUM((C31*D31)+(E31*F31)+(G31*H31))*100</f>
        <v>530</v>
      </c>
      <c r="K31" s="32">
        <v>0.63</v>
      </c>
      <c r="L31" s="33">
        <v>10</v>
      </c>
      <c r="M31" s="32">
        <v>0</v>
      </c>
      <c r="N31" s="33">
        <v>0</v>
      </c>
      <c r="O31" s="32">
        <f>SUM(((K31*L31)+(M31*N31))*100)</f>
        <v>630</v>
      </c>
      <c r="P31" s="34">
        <f>SUM(O31-J31)</f>
        <v>100</v>
      </c>
      <c r="Q31" s="35">
        <f>SUM(P31/J31)</f>
        <v>0.188679245283019</v>
      </c>
      <c r="R31" t="s" s="36">
        <v>585</v>
      </c>
      <c r="S31" s="23"/>
      <c r="T31" s="23"/>
      <c r="U31" s="23"/>
      <c r="V31" s="23"/>
      <c r="W31" s="23"/>
      <c r="X31" s="23"/>
    </row>
    <row r="32" ht="15" customHeight="1">
      <c r="A32" s="45">
        <v>43662</v>
      </c>
      <c r="B32" t="s" s="31">
        <v>43</v>
      </c>
      <c r="C32" s="32">
        <v>0.6</v>
      </c>
      <c r="D32" s="33">
        <v>10</v>
      </c>
      <c r="E32" s="32">
        <v>0</v>
      </c>
      <c r="F32" s="33">
        <v>0</v>
      </c>
      <c r="G32" s="32">
        <v>0</v>
      </c>
      <c r="H32" s="33">
        <v>0</v>
      </c>
      <c r="I32" s="32">
        <f>SUM(((C32*D32)+(E32*F32)+(G32*H32))*100)/(F32+H32+D32)</f>
        <v>60</v>
      </c>
      <c r="J32" s="32">
        <f>SUM((C32*D32)+(E32*F32)+(G32*H32))*100</f>
        <v>600</v>
      </c>
      <c r="K32" s="32">
        <v>0.68</v>
      </c>
      <c r="L32" s="33">
        <v>10</v>
      </c>
      <c r="M32" s="32">
        <v>0</v>
      </c>
      <c r="N32" s="33">
        <v>0</v>
      </c>
      <c r="O32" s="32">
        <f>SUM(((K32*L32)+(M32*N32))*100)</f>
        <v>680</v>
      </c>
      <c r="P32" s="34">
        <f>SUM(O32-J32)</f>
        <v>80</v>
      </c>
      <c r="Q32" s="35">
        <f>SUM(P32/J32)</f>
        <v>0.133333333333333</v>
      </c>
      <c r="R32" t="s" s="36">
        <v>586</v>
      </c>
      <c r="S32" s="23"/>
      <c r="T32" s="23"/>
      <c r="U32" s="23"/>
      <c r="V32" s="23"/>
      <c r="W32" s="23"/>
      <c r="X32" s="23"/>
    </row>
    <row r="33" ht="15" customHeight="1">
      <c r="A33" s="30">
        <v>43662</v>
      </c>
      <c r="B33" t="s" s="31">
        <v>122</v>
      </c>
      <c r="C33" s="32">
        <v>0.58</v>
      </c>
      <c r="D33" s="33">
        <v>10</v>
      </c>
      <c r="E33" s="32">
        <v>0</v>
      </c>
      <c r="F33" s="33">
        <v>0</v>
      </c>
      <c r="G33" s="32">
        <v>0</v>
      </c>
      <c r="H33" s="33">
        <v>0</v>
      </c>
      <c r="I33" s="32">
        <f>SUM(((C33*D33)+(E33*F33)+(G33*H33))*100)/(F33+H33+D33)</f>
        <v>58</v>
      </c>
      <c r="J33" s="32">
        <f>SUM((C33*D33)+(E33*F33)+(G33*H33))*100</f>
        <v>580</v>
      </c>
      <c r="K33" s="32">
        <v>0.4</v>
      </c>
      <c r="L33" s="33">
        <v>10</v>
      </c>
      <c r="M33" s="32">
        <v>0</v>
      </c>
      <c r="N33" s="33">
        <v>0</v>
      </c>
      <c r="O33" s="32">
        <f>SUM(((K33*L33)+(M33*N33))*100)</f>
        <v>400</v>
      </c>
      <c r="P33" s="34">
        <f>SUM(O33-J33)</f>
        <v>-180</v>
      </c>
      <c r="Q33" s="37">
        <f>SUM(P33/J33)</f>
        <v>-0.310344827586207</v>
      </c>
      <c r="R33" t="s" s="36">
        <v>587</v>
      </c>
      <c r="S33" s="23"/>
      <c r="T33" s="23"/>
      <c r="U33" s="23"/>
      <c r="V33" s="23"/>
      <c r="W33" s="23"/>
      <c r="X33" s="23"/>
    </row>
    <row r="34" ht="15" customHeight="1">
      <c r="A34" s="30">
        <v>43663</v>
      </c>
      <c r="B34" t="s" s="31">
        <v>56</v>
      </c>
      <c r="C34" s="32">
        <v>2.95</v>
      </c>
      <c r="D34" s="33">
        <v>3</v>
      </c>
      <c r="E34" s="32">
        <v>0</v>
      </c>
      <c r="F34" s="33">
        <v>0</v>
      </c>
      <c r="G34" s="32">
        <v>0</v>
      </c>
      <c r="H34" s="33">
        <v>0</v>
      </c>
      <c r="I34" s="32">
        <f>SUM(((C34*D34)+(E34*F34)+(G34*H34))*100)/(F34+H34+D34)</f>
        <v>295</v>
      </c>
      <c r="J34" s="32">
        <f>SUM((C34*D34)+(E34*F34)+(G34*H34))*100</f>
        <v>885</v>
      </c>
      <c r="K34" s="32">
        <v>3.25</v>
      </c>
      <c r="L34" s="33">
        <v>3</v>
      </c>
      <c r="M34" s="32">
        <v>0</v>
      </c>
      <c r="N34" s="33">
        <v>0</v>
      </c>
      <c r="O34" s="32">
        <f>SUM(((K34*L34)+(M34*N34))*100)</f>
        <v>975</v>
      </c>
      <c r="P34" s="34">
        <f>SUM(O34-J34)</f>
        <v>90</v>
      </c>
      <c r="Q34" s="35">
        <f>SUM(P34/J34)</f>
        <v>0.101694915254237</v>
      </c>
      <c r="R34" t="s" s="36">
        <v>588</v>
      </c>
      <c r="S34" s="23"/>
      <c r="T34" s="23"/>
      <c r="U34" s="23"/>
      <c r="V34" s="23"/>
      <c r="W34" s="23"/>
      <c r="X34" s="23"/>
    </row>
    <row r="35" ht="15" customHeight="1">
      <c r="A35" s="45">
        <v>43663</v>
      </c>
      <c r="B35" t="s" s="31">
        <v>56</v>
      </c>
      <c r="C35" s="32">
        <v>2.25</v>
      </c>
      <c r="D35" s="33">
        <v>2</v>
      </c>
      <c r="E35" s="32">
        <v>0</v>
      </c>
      <c r="F35" s="33">
        <v>0</v>
      </c>
      <c r="G35" s="32">
        <v>0</v>
      </c>
      <c r="H35" s="33">
        <v>0</v>
      </c>
      <c r="I35" s="32">
        <f>SUM(((C35*D35)+(E35*F35)+(G35*H35))*100)/(F35+H35+D35)</f>
        <v>225</v>
      </c>
      <c r="J35" s="32">
        <f>SUM((C35*D35)+(E35*F35)+(G35*H35))*100</f>
        <v>450</v>
      </c>
      <c r="K35" s="32">
        <v>1.71</v>
      </c>
      <c r="L35" s="33">
        <v>2</v>
      </c>
      <c r="M35" s="32">
        <v>0</v>
      </c>
      <c r="N35" s="33">
        <v>0</v>
      </c>
      <c r="O35" s="32">
        <f>SUM(((K35*L35)+(M35*N35))*100)</f>
        <v>342</v>
      </c>
      <c r="P35" s="34">
        <f>SUM(O35-J35)</f>
        <v>-108</v>
      </c>
      <c r="Q35" s="37">
        <f>SUM(P35/J35)</f>
        <v>-0.24</v>
      </c>
      <c r="R35" t="s" s="36">
        <v>589</v>
      </c>
      <c r="S35" s="23"/>
      <c r="T35" s="23"/>
      <c r="U35" s="23"/>
      <c r="V35" s="23"/>
      <c r="W35" s="23"/>
      <c r="X35" s="23"/>
    </row>
    <row r="36" ht="15" customHeight="1">
      <c r="A36" s="45">
        <v>43663</v>
      </c>
      <c r="B36" t="s" s="31">
        <v>193</v>
      </c>
      <c r="C36" s="32">
        <v>1.6</v>
      </c>
      <c r="D36" s="33">
        <v>3</v>
      </c>
      <c r="E36" s="32">
        <v>0</v>
      </c>
      <c r="F36" s="33">
        <v>0</v>
      </c>
      <c r="G36" s="32">
        <v>0</v>
      </c>
      <c r="H36" s="33">
        <v>0</v>
      </c>
      <c r="I36" s="32">
        <f>SUM(((C36*D36)+(E36*F36)+(G36*H36))*100)/(F36+H36+D36)</f>
        <v>160</v>
      </c>
      <c r="J36" s="32">
        <f>SUM((C36*D36)+(E36*F36)+(G36*H36))*100</f>
        <v>480</v>
      </c>
      <c r="K36" s="32">
        <v>1.02</v>
      </c>
      <c r="L36" s="33">
        <v>3</v>
      </c>
      <c r="M36" s="32">
        <v>0</v>
      </c>
      <c r="N36" s="33">
        <v>0</v>
      </c>
      <c r="O36" s="32">
        <f>SUM(((K36*L36)+(M36*N36))*100)</f>
        <v>306</v>
      </c>
      <c r="P36" s="34">
        <f>SUM(O36-J36)</f>
        <v>-174</v>
      </c>
      <c r="Q36" s="37">
        <f>SUM(P36/J36)</f>
        <v>-0.3625</v>
      </c>
      <c r="R36" t="s" s="36">
        <v>590</v>
      </c>
      <c r="S36" s="23"/>
      <c r="T36" s="23"/>
      <c r="U36" s="23"/>
      <c r="V36" s="23"/>
      <c r="W36" s="23"/>
      <c r="X36" s="23"/>
    </row>
    <row r="37" ht="15" customHeight="1">
      <c r="A37" s="45">
        <v>43664</v>
      </c>
      <c r="B37" t="s" s="31">
        <v>193</v>
      </c>
      <c r="C37" s="32">
        <v>1.34</v>
      </c>
      <c r="D37" s="33">
        <v>4</v>
      </c>
      <c r="E37" s="32">
        <v>0.36</v>
      </c>
      <c r="F37" s="33">
        <v>4</v>
      </c>
      <c r="G37" s="32">
        <v>0</v>
      </c>
      <c r="H37" s="33">
        <v>0</v>
      </c>
      <c r="I37" s="32">
        <f>SUM(((C37*D37)+(E37*F37)+(G37*H37))*100)/(F37+H37+D37)</f>
        <v>85</v>
      </c>
      <c r="J37" s="32">
        <f>SUM((C37*D37)+(E37*F37)+(G37*H37))*100</f>
        <v>680</v>
      </c>
      <c r="K37" s="32">
        <v>0.48</v>
      </c>
      <c r="L37" s="33">
        <v>8</v>
      </c>
      <c r="M37" s="32">
        <v>0</v>
      </c>
      <c r="N37" s="33">
        <v>0</v>
      </c>
      <c r="O37" s="32">
        <f>SUM(((K37*L37)+(M37*N37))*100)</f>
        <v>384</v>
      </c>
      <c r="P37" s="34">
        <f>SUM(O37-J37)</f>
        <v>-296</v>
      </c>
      <c r="Q37" s="37">
        <f>SUM(P37/J37)</f>
        <v>-0.435294117647059</v>
      </c>
      <c r="R37" t="s" s="36">
        <v>591</v>
      </c>
      <c r="S37" s="23"/>
      <c r="T37" s="23"/>
      <c r="U37" s="23"/>
      <c r="V37" s="23"/>
      <c r="W37" s="23"/>
      <c r="X37" s="23"/>
    </row>
    <row r="38" ht="15" customHeight="1">
      <c r="A38" s="45">
        <v>43664</v>
      </c>
      <c r="B38" t="s" s="46">
        <v>43</v>
      </c>
      <c r="C38" s="32">
        <v>0.86</v>
      </c>
      <c r="D38" s="33">
        <v>6</v>
      </c>
      <c r="E38" s="32">
        <v>0</v>
      </c>
      <c r="F38" s="33">
        <v>0</v>
      </c>
      <c r="G38" s="32">
        <v>0</v>
      </c>
      <c r="H38" s="33">
        <v>0</v>
      </c>
      <c r="I38" s="32">
        <f>SUM(((C38*D38)+(E38*F38)+(G38*H38))*100)/(F38+H38+D38)</f>
        <v>86</v>
      </c>
      <c r="J38" s="32">
        <f>SUM((C38*D38)+(E38*F38)+(G38*H38))*100</f>
        <v>516</v>
      </c>
      <c r="K38" s="32">
        <v>1.03</v>
      </c>
      <c r="L38" s="33">
        <v>6</v>
      </c>
      <c r="M38" s="32">
        <v>0</v>
      </c>
      <c r="N38" s="33">
        <v>0</v>
      </c>
      <c r="O38" s="32">
        <f>SUM(((K38*L38)+(M38*N38))*100)</f>
        <v>618</v>
      </c>
      <c r="P38" s="34">
        <f>SUM(O38-J38)</f>
        <v>102</v>
      </c>
      <c r="Q38" s="35">
        <f>SUM(P38/J38)</f>
        <v>0.197674418604651</v>
      </c>
      <c r="R38" t="s" s="36">
        <v>592</v>
      </c>
      <c r="S38" s="23"/>
      <c r="T38" s="23"/>
      <c r="U38" s="23"/>
      <c r="V38" s="23"/>
      <c r="W38" s="23"/>
      <c r="X38" s="23"/>
    </row>
    <row r="39" ht="15" customHeight="1">
      <c r="A39" s="45">
        <v>43664</v>
      </c>
      <c r="B39" t="s" s="31">
        <v>39</v>
      </c>
      <c r="C39" s="32">
        <v>2.61</v>
      </c>
      <c r="D39" s="33">
        <v>2</v>
      </c>
      <c r="E39" s="32">
        <v>0</v>
      </c>
      <c r="F39" s="33">
        <v>0</v>
      </c>
      <c r="G39" s="32">
        <v>0</v>
      </c>
      <c r="H39" s="33">
        <v>0</v>
      </c>
      <c r="I39" s="32">
        <f>SUM(((C39*D39)+(E39*F39)+(G39*H39))*100)/(F39+H39+D39)</f>
        <v>261</v>
      </c>
      <c r="J39" s="32">
        <f>SUM((C39*D39)+(E39*F39)+(G39*H39))*100</f>
        <v>522</v>
      </c>
      <c r="K39" s="32">
        <v>3.55</v>
      </c>
      <c r="L39" s="33">
        <v>2</v>
      </c>
      <c r="M39" s="32">
        <v>0</v>
      </c>
      <c r="N39" s="33">
        <v>0</v>
      </c>
      <c r="O39" s="32">
        <f>SUM(((K39*L39)+(M39*N39))*100)</f>
        <v>710</v>
      </c>
      <c r="P39" s="34">
        <f>SUM(O39-J39)</f>
        <v>188</v>
      </c>
      <c r="Q39" s="35">
        <f>SUM(P39/J39)</f>
        <v>0.360153256704981</v>
      </c>
      <c r="R39" t="s" s="36">
        <v>593</v>
      </c>
      <c r="S39" s="23"/>
      <c r="T39" s="23"/>
      <c r="U39" s="23"/>
      <c r="V39" s="23"/>
      <c r="W39" s="23"/>
      <c r="X39" s="23"/>
    </row>
    <row r="40" ht="15" customHeight="1">
      <c r="A40" s="45">
        <v>43664</v>
      </c>
      <c r="B40" t="s" s="31">
        <v>39</v>
      </c>
      <c r="C40" s="32">
        <v>4.35</v>
      </c>
      <c r="D40" s="33">
        <v>1</v>
      </c>
      <c r="E40" s="32">
        <v>0</v>
      </c>
      <c r="F40" s="33">
        <v>0</v>
      </c>
      <c r="G40" s="32">
        <v>0</v>
      </c>
      <c r="H40" s="33">
        <v>0</v>
      </c>
      <c r="I40" s="32">
        <f>SUM(((C40*D40)+(E40*F40)+(G40*H40))*100)/(F40+H40+D40)</f>
        <v>435</v>
      </c>
      <c r="J40" s="32">
        <f>SUM((C40*D40)+(E40*F40)+(G40*H40))*100</f>
        <v>435</v>
      </c>
      <c r="K40" s="32">
        <v>6.35</v>
      </c>
      <c r="L40" s="33">
        <v>1</v>
      </c>
      <c r="M40" s="32">
        <v>0</v>
      </c>
      <c r="N40" s="33">
        <v>0</v>
      </c>
      <c r="O40" s="32">
        <f>SUM(((K40*L40)+(M40*N40))*100)</f>
        <v>635</v>
      </c>
      <c r="P40" s="34">
        <f>SUM(O40-J40)</f>
        <v>200</v>
      </c>
      <c r="Q40" s="35">
        <f>SUM(P40/J40)</f>
        <v>0.459770114942529</v>
      </c>
      <c r="R40" t="s" s="36">
        <v>593</v>
      </c>
      <c r="S40" s="23"/>
      <c r="T40" s="23"/>
      <c r="U40" s="23"/>
      <c r="V40" s="23"/>
      <c r="W40" s="23"/>
      <c r="X40" s="23"/>
    </row>
    <row r="41" ht="15" customHeight="1">
      <c r="A41" s="45">
        <v>43664</v>
      </c>
      <c r="B41" t="s" s="31">
        <v>43</v>
      </c>
      <c r="C41" s="32">
        <v>0.42</v>
      </c>
      <c r="D41" s="33">
        <v>10</v>
      </c>
      <c r="E41" s="32">
        <v>0</v>
      </c>
      <c r="F41" s="33">
        <v>0</v>
      </c>
      <c r="G41" s="32">
        <v>0</v>
      </c>
      <c r="H41" s="33">
        <v>0</v>
      </c>
      <c r="I41" s="32">
        <f>SUM(((C41*D41)+(E41*F41)+(G41*H41))*100)/(F41+H41+D41)</f>
        <v>42</v>
      </c>
      <c r="J41" s="32">
        <f>SUM((C41*D41)+(E41*F41)+(G41*H41))*100</f>
        <v>420</v>
      </c>
      <c r="K41" s="32">
        <v>0.1</v>
      </c>
      <c r="L41" s="33">
        <v>10</v>
      </c>
      <c r="M41" s="32">
        <v>0</v>
      </c>
      <c r="N41" s="33">
        <v>0</v>
      </c>
      <c r="O41" s="32">
        <f>SUM(((K41*L41)+(M41*N41))*100)</f>
        <v>100</v>
      </c>
      <c r="P41" s="34">
        <f>SUM(O41-J41)</f>
        <v>-320</v>
      </c>
      <c r="Q41" s="37">
        <f>SUM(P41/J41)</f>
        <v>-0.761904761904762</v>
      </c>
      <c r="R41" t="s" s="36">
        <v>594</v>
      </c>
      <c r="S41" s="23"/>
      <c r="T41" s="23"/>
      <c r="U41" s="23"/>
      <c r="V41" s="23"/>
      <c r="W41" s="23"/>
      <c r="X41" s="23"/>
    </row>
    <row r="42" ht="15" customHeight="1">
      <c r="A42" s="45">
        <v>43665</v>
      </c>
      <c r="B42" t="s" s="31">
        <v>39</v>
      </c>
      <c r="C42" s="32">
        <v>2.3</v>
      </c>
      <c r="D42" s="33">
        <v>2</v>
      </c>
      <c r="E42" s="32">
        <v>0.9</v>
      </c>
      <c r="F42" s="33">
        <v>2</v>
      </c>
      <c r="G42" s="32">
        <v>0</v>
      </c>
      <c r="H42" s="33">
        <v>0</v>
      </c>
      <c r="I42" s="32">
        <f>SUM(((C42*D42)+(E42*F42)+(G42*H42))*100)/(F42+H42+D42)</f>
        <v>160</v>
      </c>
      <c r="J42" s="32">
        <f>SUM((C42*D42)+(E42*F42)+(G42*H42))*100</f>
        <v>640</v>
      </c>
      <c r="K42" s="32">
        <v>0.2</v>
      </c>
      <c r="L42" s="33">
        <v>4</v>
      </c>
      <c r="M42" s="32">
        <v>0</v>
      </c>
      <c r="N42" s="33">
        <v>0</v>
      </c>
      <c r="O42" s="32">
        <f>SUM(((K42*L42)+(M42*N42))*100)</f>
        <v>80</v>
      </c>
      <c r="P42" s="34">
        <f>SUM(O42-J42)</f>
        <v>-560</v>
      </c>
      <c r="Q42" s="37">
        <f>SUM(P42/J42)</f>
        <v>-0.875</v>
      </c>
      <c r="R42" t="s" s="36">
        <v>595</v>
      </c>
      <c r="S42" s="23"/>
      <c r="T42" s="23"/>
      <c r="U42" s="23"/>
      <c r="V42" s="23"/>
      <c r="W42" s="23"/>
      <c r="X42" s="23"/>
    </row>
    <row r="43" ht="15" customHeight="1">
      <c r="A43" s="45">
        <v>43665</v>
      </c>
      <c r="B43" t="s" s="31">
        <v>31</v>
      </c>
      <c r="C43" s="32">
        <v>0.53</v>
      </c>
      <c r="D43" s="33">
        <v>10</v>
      </c>
      <c r="E43" s="32">
        <v>0</v>
      </c>
      <c r="F43" s="33">
        <v>0</v>
      </c>
      <c r="G43" s="32">
        <v>0</v>
      </c>
      <c r="H43" s="33">
        <v>0</v>
      </c>
      <c r="I43" s="32">
        <f>SUM(((C43*D43)+(E43*F43)+(G43*H43))*100)/(F43+H43+D43)</f>
        <v>53</v>
      </c>
      <c r="J43" s="32">
        <f>SUM((C43*D43)+(E43*F43)+(G43*H43))*100</f>
        <v>530</v>
      </c>
      <c r="K43" s="32">
        <v>0.11</v>
      </c>
      <c r="L43" s="33">
        <v>10</v>
      </c>
      <c r="M43" s="32">
        <v>0</v>
      </c>
      <c r="N43" s="33">
        <v>0</v>
      </c>
      <c r="O43" s="32">
        <f>SUM(((K43*L43)+(M43*N43))*100)</f>
        <v>110</v>
      </c>
      <c r="P43" s="34">
        <f>SUM(O43-J43)</f>
        <v>-420</v>
      </c>
      <c r="Q43" s="37">
        <f>SUM(P43/J43)</f>
        <v>-0.792452830188679</v>
      </c>
      <c r="R43" t="s" s="36">
        <v>596</v>
      </c>
      <c r="S43" s="23"/>
      <c r="T43" s="23"/>
      <c r="U43" s="23"/>
      <c r="V43" s="23"/>
      <c r="W43" s="23"/>
      <c r="X43" s="23"/>
    </row>
    <row r="44" ht="15" customHeight="1">
      <c r="A44" s="45">
        <v>43665</v>
      </c>
      <c r="B44" t="s" s="31">
        <v>50</v>
      </c>
      <c r="C44" s="32">
        <v>0.98</v>
      </c>
      <c r="D44" s="33">
        <v>10</v>
      </c>
      <c r="E44" s="32">
        <v>0</v>
      </c>
      <c r="F44" s="33">
        <v>0</v>
      </c>
      <c r="G44" s="32">
        <v>0</v>
      </c>
      <c r="H44" s="33">
        <v>0</v>
      </c>
      <c r="I44" s="32">
        <f>SUM(((C44*D44)+(E44*F44)+(G44*H44))*100)/(F44+H44+D44)</f>
        <v>98</v>
      </c>
      <c r="J44" s="32">
        <f>SUM((C44*D44)+(E44*F44)+(G44*H44))*100</f>
        <v>980</v>
      </c>
      <c r="K44" s="32">
        <v>1.65</v>
      </c>
      <c r="L44" s="33">
        <v>10</v>
      </c>
      <c r="M44" s="32">
        <v>0</v>
      </c>
      <c r="N44" s="33">
        <v>0</v>
      </c>
      <c r="O44" s="32">
        <f>SUM(((K44*L44)+(M44*N44))*100)</f>
        <v>1650</v>
      </c>
      <c r="P44" s="34">
        <f>SUM(O44-J44)</f>
        <v>670</v>
      </c>
      <c r="Q44" s="35">
        <f>SUM(P44/J44)</f>
        <v>0.683673469387755</v>
      </c>
      <c r="R44" t="s" s="36">
        <v>597</v>
      </c>
      <c r="S44" s="23"/>
      <c r="T44" s="23"/>
      <c r="U44" s="23"/>
      <c r="V44" s="23"/>
      <c r="W44" s="23"/>
      <c r="X44" s="23"/>
    </row>
    <row r="45" ht="15" customHeight="1">
      <c r="A45" s="45">
        <v>43668</v>
      </c>
      <c r="B45" t="s" s="31">
        <v>50</v>
      </c>
      <c r="C45" s="32">
        <v>2.8</v>
      </c>
      <c r="D45" s="33">
        <v>1</v>
      </c>
      <c r="E45" s="32">
        <v>0.37</v>
      </c>
      <c r="F45" s="33">
        <v>2</v>
      </c>
      <c r="G45" s="32">
        <v>0</v>
      </c>
      <c r="H45" s="33">
        <v>0</v>
      </c>
      <c r="I45" s="32">
        <f>SUM(((C45*D45)+(E45*F45)+(G45*H45))*100)/(F45+H45+D45)</f>
        <v>118</v>
      </c>
      <c r="J45" s="32">
        <f>SUM((C45*D45)+(E45*F45)+(G45*H45))*100</f>
        <v>354</v>
      </c>
      <c r="K45" s="32">
        <v>0.15</v>
      </c>
      <c r="L45" s="33">
        <v>3</v>
      </c>
      <c r="M45" s="32">
        <v>0</v>
      </c>
      <c r="N45" s="33">
        <v>0</v>
      </c>
      <c r="O45" s="32">
        <f>SUM(((K45*L45)+(M45*N45))*100)</f>
        <v>45</v>
      </c>
      <c r="P45" s="34">
        <f>SUM(O45-J45)</f>
        <v>-309</v>
      </c>
      <c r="Q45" s="37">
        <f>SUM(P45/J45)</f>
        <v>-0.872881355932203</v>
      </c>
      <c r="R45" t="s" s="36">
        <v>598</v>
      </c>
      <c r="S45" s="23"/>
      <c r="T45" s="23"/>
      <c r="U45" s="23"/>
      <c r="V45" s="23"/>
      <c r="W45" s="23"/>
      <c r="X45" s="23"/>
    </row>
    <row r="46" ht="15" customHeight="1">
      <c r="A46" s="45">
        <v>43668</v>
      </c>
      <c r="B46" t="s" s="31">
        <v>43</v>
      </c>
      <c r="C46" s="32">
        <v>0.82</v>
      </c>
      <c r="D46" s="33">
        <v>7</v>
      </c>
      <c r="E46" s="32">
        <v>0</v>
      </c>
      <c r="F46" s="33">
        <v>0</v>
      </c>
      <c r="G46" s="32">
        <v>0</v>
      </c>
      <c r="H46" s="33">
        <v>0</v>
      </c>
      <c r="I46" s="32">
        <f>SUM(((C46*D46)+(E46*F46)+(G46*H46))*100)/(F46+H46+D46)</f>
        <v>82</v>
      </c>
      <c r="J46" s="32">
        <f>SUM((C46*D46)+(E46*F46)+(G46*H46))*100</f>
        <v>574</v>
      </c>
      <c r="K46" s="32">
        <v>0.98</v>
      </c>
      <c r="L46" s="33">
        <v>7</v>
      </c>
      <c r="M46" s="32">
        <v>0</v>
      </c>
      <c r="N46" s="33">
        <v>0</v>
      </c>
      <c r="O46" s="32">
        <f>SUM(((K46*L46)+(M46*N46))*100)</f>
        <v>686</v>
      </c>
      <c r="P46" s="34">
        <f>SUM(O46-J46)</f>
        <v>112</v>
      </c>
      <c r="Q46" s="35">
        <f>SUM(P46/J46)</f>
        <v>0.195121951219512</v>
      </c>
      <c r="R46" t="s" s="36">
        <v>599</v>
      </c>
      <c r="S46" s="23"/>
      <c r="T46" s="23"/>
      <c r="U46" s="23"/>
      <c r="V46" s="23"/>
      <c r="W46" s="23"/>
      <c r="X46" s="23"/>
    </row>
    <row r="47" ht="15" customHeight="1">
      <c r="A47" s="45">
        <v>43669</v>
      </c>
      <c r="B47" t="s" s="31">
        <v>53</v>
      </c>
      <c r="C47" s="32">
        <v>0.8</v>
      </c>
      <c r="D47" s="33">
        <v>7</v>
      </c>
      <c r="E47" s="32">
        <v>0</v>
      </c>
      <c r="F47" s="33">
        <v>0</v>
      </c>
      <c r="G47" s="32">
        <v>0</v>
      </c>
      <c r="H47" s="33">
        <v>0</v>
      </c>
      <c r="I47" s="32">
        <f>SUM(((C47*D47)+(E47*F47)+(G47*H47))*100)/(F47+H47+D47)</f>
        <v>80</v>
      </c>
      <c r="J47" s="32">
        <f>SUM((C47*D47)+(E47*F47)+(G47*H47))*100</f>
        <v>560</v>
      </c>
      <c r="K47" s="32">
        <v>1.06</v>
      </c>
      <c r="L47" s="33">
        <v>7</v>
      </c>
      <c r="M47" s="32">
        <v>0</v>
      </c>
      <c r="N47" s="33">
        <v>0</v>
      </c>
      <c r="O47" s="32">
        <f>SUM(((K47*L47)+(M47*N47))*100)</f>
        <v>742</v>
      </c>
      <c r="P47" s="34">
        <f>SUM(O47-J47)</f>
        <v>182</v>
      </c>
      <c r="Q47" s="35">
        <f>SUM(P47/J47)</f>
        <v>0.325</v>
      </c>
      <c r="R47" t="s" s="36">
        <v>600</v>
      </c>
      <c r="S47" s="23"/>
      <c r="T47" s="23"/>
      <c r="U47" s="23"/>
      <c r="V47" s="23"/>
      <c r="W47" s="23"/>
      <c r="X47" s="23"/>
    </row>
    <row r="48" ht="15" customHeight="1">
      <c r="A48" s="45">
        <v>43670</v>
      </c>
      <c r="B48" t="s" s="31">
        <v>43</v>
      </c>
      <c r="C48" s="32">
        <v>0.43</v>
      </c>
      <c r="D48" s="33">
        <v>15</v>
      </c>
      <c r="E48" s="32">
        <v>0</v>
      </c>
      <c r="F48" s="33">
        <v>0</v>
      </c>
      <c r="G48" s="32">
        <v>0</v>
      </c>
      <c r="H48" s="33">
        <v>0</v>
      </c>
      <c r="I48" s="32">
        <f>SUM(((C48*D48)+(E48*F48)+(G48*H48))*100)/(F48+H48+D48)</f>
        <v>43</v>
      </c>
      <c r="J48" s="32">
        <f>SUM((C48*D48)+(E48*F48)+(G48*H48))*100</f>
        <v>645</v>
      </c>
      <c r="K48" s="32">
        <v>0.54</v>
      </c>
      <c r="L48" s="33">
        <v>15</v>
      </c>
      <c r="M48" s="32">
        <v>0</v>
      </c>
      <c r="N48" s="33">
        <v>0</v>
      </c>
      <c r="O48" s="32">
        <f>SUM(((K48*L48)+(M48*N48))*100)</f>
        <v>810</v>
      </c>
      <c r="P48" s="34">
        <f>SUM(O48-J48)</f>
        <v>165</v>
      </c>
      <c r="Q48" s="35">
        <f>SUM(P48/J48)</f>
        <v>0.255813953488372</v>
      </c>
      <c r="R48" t="s" s="36">
        <v>601</v>
      </c>
      <c r="S48" s="23"/>
      <c r="T48" s="23"/>
      <c r="U48" s="23"/>
      <c r="V48" s="23"/>
      <c r="W48" s="23"/>
      <c r="X48" s="23"/>
    </row>
    <row r="49" ht="15" customHeight="1">
      <c r="A49" s="45">
        <v>43670</v>
      </c>
      <c r="B49" t="s" s="31">
        <v>43</v>
      </c>
      <c r="C49" s="32">
        <v>0.16</v>
      </c>
      <c r="D49" s="33">
        <v>25</v>
      </c>
      <c r="E49" s="32">
        <v>0</v>
      </c>
      <c r="F49" s="33">
        <v>0</v>
      </c>
      <c r="G49" s="32">
        <v>0</v>
      </c>
      <c r="H49" s="33">
        <v>0</v>
      </c>
      <c r="I49" s="32">
        <f>SUM(((C49*D49)+(E49*F49)+(G49*H49))*100)/(F49+H49+D49)</f>
        <v>16</v>
      </c>
      <c r="J49" s="32">
        <f>SUM((C49*D49)+(E49*F49)+(G49*H49))*100</f>
        <v>400</v>
      </c>
      <c r="K49" s="32">
        <v>0.32</v>
      </c>
      <c r="L49" s="33">
        <v>25</v>
      </c>
      <c r="M49" s="32">
        <v>0</v>
      </c>
      <c r="N49" s="33">
        <v>0</v>
      </c>
      <c r="O49" s="32">
        <f>SUM(((K49*L49)+(M49*N49))*100)</f>
        <v>800</v>
      </c>
      <c r="P49" s="34">
        <f>SUM(O49-J49)</f>
        <v>400</v>
      </c>
      <c r="Q49" s="35">
        <f>SUM(P49/J49)</f>
        <v>1</v>
      </c>
      <c r="R49" t="s" s="36">
        <v>602</v>
      </c>
      <c r="S49" s="23"/>
      <c r="T49" s="23"/>
      <c r="U49" s="23"/>
      <c r="V49" s="23"/>
      <c r="W49" s="23"/>
      <c r="X49" s="23"/>
    </row>
    <row r="50" ht="15" customHeight="1">
      <c r="A50" s="45">
        <v>43670</v>
      </c>
      <c r="B50" t="s" s="31">
        <v>43</v>
      </c>
      <c r="C50" s="32">
        <v>0.45</v>
      </c>
      <c r="D50" s="33">
        <v>10</v>
      </c>
      <c r="E50" s="32">
        <v>0</v>
      </c>
      <c r="F50" s="33">
        <v>0</v>
      </c>
      <c r="G50" s="32">
        <v>0</v>
      </c>
      <c r="H50" s="33">
        <v>0</v>
      </c>
      <c r="I50" s="32">
        <f>SUM(((C50*D50)+(E50*F50)+(G50*H50))*100)/(F50+H50+D50)</f>
        <v>45</v>
      </c>
      <c r="J50" s="32">
        <f>SUM((C50*D50)+(E50*F50)+(G50*H50))*100</f>
        <v>450</v>
      </c>
      <c r="K50" s="32">
        <v>0.74</v>
      </c>
      <c r="L50" s="33">
        <v>10</v>
      </c>
      <c r="M50" s="32">
        <v>0</v>
      </c>
      <c r="N50" s="33">
        <v>0</v>
      </c>
      <c r="O50" s="32">
        <f>SUM(((K50*L50)+(M50*N50))*100)</f>
        <v>740</v>
      </c>
      <c r="P50" s="34">
        <f>SUM(O50-J50)</f>
        <v>290</v>
      </c>
      <c r="Q50" s="35">
        <f>SUM(P50/J50)</f>
        <v>0.644444444444444</v>
      </c>
      <c r="R50" t="s" s="36">
        <v>603</v>
      </c>
      <c r="S50" s="23"/>
      <c r="T50" s="23"/>
      <c r="U50" s="23"/>
      <c r="V50" s="23"/>
      <c r="W50" s="23"/>
      <c r="X50" s="23"/>
    </row>
    <row r="51" ht="15" customHeight="1">
      <c r="A51" s="45">
        <v>43671</v>
      </c>
      <c r="B51" t="s" s="31">
        <v>53</v>
      </c>
      <c r="C51" s="32">
        <v>1.43</v>
      </c>
      <c r="D51" s="33">
        <v>8</v>
      </c>
      <c r="E51" s="32">
        <v>0</v>
      </c>
      <c r="F51" s="33">
        <v>0</v>
      </c>
      <c r="G51" s="32">
        <v>0</v>
      </c>
      <c r="H51" s="33">
        <v>0</v>
      </c>
      <c r="I51" s="32">
        <f>SUM(((C51*D51)+(E51*F51)+(G51*H51))*100)/(F51+H51+D51)</f>
        <v>143</v>
      </c>
      <c r="J51" s="32">
        <f>SUM((C51*D51)+(E51*F51)+(G51*H51))*100</f>
        <v>1144</v>
      </c>
      <c r="K51" s="32">
        <v>1.73</v>
      </c>
      <c r="L51" s="33">
        <v>8</v>
      </c>
      <c r="M51" s="32">
        <v>0</v>
      </c>
      <c r="N51" s="33">
        <v>0</v>
      </c>
      <c r="O51" s="32">
        <f>SUM(((K51*L51)+(M51*N51))*100)</f>
        <v>1384</v>
      </c>
      <c r="P51" s="34">
        <f>SUM(O51-J51)</f>
        <v>240</v>
      </c>
      <c r="Q51" s="35">
        <f>SUM(P51/J51)</f>
        <v>0.20979020979021</v>
      </c>
      <c r="R51" t="s" s="36">
        <v>604</v>
      </c>
      <c r="S51" s="23"/>
      <c r="T51" s="23"/>
      <c r="U51" s="23"/>
      <c r="V51" s="23"/>
      <c r="W51" s="23"/>
      <c r="X51" s="23"/>
    </row>
    <row r="52" ht="15" customHeight="1">
      <c r="A52" s="30">
        <v>43671</v>
      </c>
      <c r="B52" t="s" s="31">
        <v>56</v>
      </c>
      <c r="C52" s="32">
        <v>2.11</v>
      </c>
      <c r="D52" s="33">
        <v>3</v>
      </c>
      <c r="E52" s="32">
        <v>0.7</v>
      </c>
      <c r="F52" s="33">
        <v>3</v>
      </c>
      <c r="G52" s="32">
        <v>0</v>
      </c>
      <c r="H52" s="33">
        <v>0</v>
      </c>
      <c r="I52" s="32">
        <f>SUM(((C52*D52)+(E52*F52)+(G52*H52))*100)/(F52+H52+D52)</f>
        <v>140.5</v>
      </c>
      <c r="J52" s="32">
        <f>SUM((C52*D52)+(E52*F52)+(G52*H52))*100</f>
        <v>843</v>
      </c>
      <c r="K52" s="32">
        <v>0.7</v>
      </c>
      <c r="L52" s="33">
        <v>6</v>
      </c>
      <c r="M52" s="32">
        <v>0</v>
      </c>
      <c r="N52" s="33">
        <v>0</v>
      </c>
      <c r="O52" s="32">
        <f>SUM(((K52*L52)+(M52*N52))*100)</f>
        <v>420</v>
      </c>
      <c r="P52" s="34">
        <f>SUM(O52-J52)</f>
        <v>-423</v>
      </c>
      <c r="Q52" s="37">
        <f>SUM(P52/J52)</f>
        <v>-0.501779359430605</v>
      </c>
      <c r="R52" t="s" s="36">
        <v>605</v>
      </c>
      <c r="S52" s="23"/>
      <c r="T52" s="23"/>
      <c r="U52" s="23"/>
      <c r="V52" s="23"/>
      <c r="W52" s="23"/>
      <c r="X52" s="23"/>
    </row>
    <row r="53" ht="15" customHeight="1">
      <c r="A53" s="30">
        <v>43671</v>
      </c>
      <c r="B53" t="s" s="31">
        <v>31</v>
      </c>
      <c r="C53" s="32">
        <v>0.97</v>
      </c>
      <c r="D53" s="33">
        <v>5</v>
      </c>
      <c r="E53" s="32">
        <v>0</v>
      </c>
      <c r="F53" s="33">
        <v>0</v>
      </c>
      <c r="G53" s="32">
        <v>0</v>
      </c>
      <c r="H53" s="33">
        <v>0</v>
      </c>
      <c r="I53" s="32">
        <f>SUM(((C53*D53)+(E53*F53)+(G53*H53))*100)/(F53+H53+D53)</f>
        <v>97</v>
      </c>
      <c r="J53" s="32">
        <f>SUM((C53*D53)+(E53*F53)+(G53*H53))*100</f>
        <v>485</v>
      </c>
      <c r="K53" s="32">
        <v>1.13</v>
      </c>
      <c r="L53" s="33">
        <v>5</v>
      </c>
      <c r="M53" s="32">
        <v>0</v>
      </c>
      <c r="N53" s="33">
        <v>0</v>
      </c>
      <c r="O53" s="32">
        <f>SUM(((K53*L53)+(M53*N53))*100)</f>
        <v>565</v>
      </c>
      <c r="P53" s="34">
        <f>SUM(O53-J53)</f>
        <v>80</v>
      </c>
      <c r="Q53" s="35">
        <f>SUM(P53/J53)</f>
        <v>0.164948453608247</v>
      </c>
      <c r="R53" t="s" s="36">
        <v>606</v>
      </c>
      <c r="S53" s="23"/>
      <c r="T53" s="23"/>
      <c r="U53" s="23"/>
      <c r="V53" s="23"/>
      <c r="W53" s="23"/>
      <c r="X53" s="23"/>
    </row>
    <row r="54" ht="15" customHeight="1">
      <c r="A54" s="45">
        <v>43671</v>
      </c>
      <c r="B54" t="s" s="31">
        <v>50</v>
      </c>
      <c r="C54" s="32">
        <v>0.91</v>
      </c>
      <c r="D54" s="33">
        <v>6</v>
      </c>
      <c r="E54" s="32">
        <v>0</v>
      </c>
      <c r="F54" s="33">
        <v>0</v>
      </c>
      <c r="G54" s="32">
        <v>0</v>
      </c>
      <c r="H54" s="33">
        <v>0</v>
      </c>
      <c r="I54" s="32">
        <f>SUM(((C54*D54)+(E54*F54)+(G54*H54))*100)/(F54+H54+D54)</f>
        <v>91</v>
      </c>
      <c r="J54" s="32">
        <f>SUM((C54*D54)+(E54*F54)+(G54*H54))*100</f>
        <v>546</v>
      </c>
      <c r="K54" s="32">
        <v>1.19</v>
      </c>
      <c r="L54" s="33">
        <v>6</v>
      </c>
      <c r="M54" s="32">
        <v>0</v>
      </c>
      <c r="N54" s="33">
        <v>0</v>
      </c>
      <c r="O54" s="32">
        <f>SUM(((K54*L54)+(M54*N54))*100)</f>
        <v>714</v>
      </c>
      <c r="P54" s="34">
        <f>SUM(O54-J54)</f>
        <v>168</v>
      </c>
      <c r="Q54" s="35">
        <f>SUM(P54/J54)</f>
        <v>0.307692307692308</v>
      </c>
      <c r="R54" t="s" s="36">
        <v>607</v>
      </c>
      <c r="S54" s="23"/>
      <c r="T54" s="23"/>
      <c r="U54" s="23"/>
      <c r="V54" s="23"/>
      <c r="W54" s="23"/>
      <c r="X54" s="23"/>
    </row>
    <row r="55" ht="15" customHeight="1">
      <c r="A55" s="45">
        <v>43671</v>
      </c>
      <c r="B55" t="s" s="31">
        <v>50</v>
      </c>
      <c r="C55" s="32">
        <v>0.93</v>
      </c>
      <c r="D55" s="33">
        <v>3</v>
      </c>
      <c r="E55" s="32">
        <v>0</v>
      </c>
      <c r="F55" s="33">
        <v>0</v>
      </c>
      <c r="G55" s="32">
        <v>0</v>
      </c>
      <c r="H55" s="33">
        <v>0</v>
      </c>
      <c r="I55" s="32">
        <f>SUM(((C55*D55)+(E55*F55)+(G55*H55))*100)/(F55+H55+D55)</f>
        <v>93</v>
      </c>
      <c r="J55" s="32">
        <f>SUM((C55*D55)+(E55*F55)+(G55*H55))*100</f>
        <v>279</v>
      </c>
      <c r="K55" s="32">
        <v>0.1</v>
      </c>
      <c r="L55" s="33">
        <v>3</v>
      </c>
      <c r="M55" s="32">
        <v>0</v>
      </c>
      <c r="N55" s="33">
        <v>0</v>
      </c>
      <c r="O55" s="32">
        <f>SUM(((K55*L55)+(M55*N55))*100)</f>
        <v>30</v>
      </c>
      <c r="P55" s="34">
        <f>SUM(O55-J55)</f>
        <v>-249</v>
      </c>
      <c r="Q55" s="37">
        <f>SUM(P55/J55)</f>
        <v>-0.89247311827957</v>
      </c>
      <c r="R55" t="s" s="36">
        <v>607</v>
      </c>
      <c r="S55" s="23"/>
      <c r="T55" s="23"/>
      <c r="U55" s="23"/>
      <c r="V55" s="23"/>
      <c r="W55" s="23"/>
      <c r="X55" s="23"/>
    </row>
    <row r="56" ht="15" customHeight="1">
      <c r="A56" s="30">
        <v>43672</v>
      </c>
      <c r="B56" t="s" s="31">
        <v>608</v>
      </c>
      <c r="C56" s="32">
        <v>5.1</v>
      </c>
      <c r="D56" s="33">
        <v>1</v>
      </c>
      <c r="E56" s="32">
        <v>0</v>
      </c>
      <c r="F56" s="33">
        <v>0</v>
      </c>
      <c r="G56" s="32">
        <v>0</v>
      </c>
      <c r="H56" s="33">
        <v>0</v>
      </c>
      <c r="I56" s="32">
        <f>SUM(((C56*D56)+(E56*F56)+(G56*H56))*100)/(F56+H56+D56)</f>
        <v>510</v>
      </c>
      <c r="J56" s="32">
        <f>SUM((C56*D56)+(E56*F56)+(G56*H56))*100</f>
        <v>510</v>
      </c>
      <c r="K56" s="32">
        <v>1.25</v>
      </c>
      <c r="L56" s="33">
        <v>1</v>
      </c>
      <c r="M56" s="32">
        <v>0</v>
      </c>
      <c r="N56" s="33">
        <v>0</v>
      </c>
      <c r="O56" s="32">
        <f>SUM(((K56*L56)+(M56*N56))*100)</f>
        <v>125</v>
      </c>
      <c r="P56" s="34">
        <f>SUM(O56-J56)</f>
        <v>-385</v>
      </c>
      <c r="Q56" s="37">
        <f>SUM(P56/J56)</f>
        <v>-0.754901960784314</v>
      </c>
      <c r="R56" t="s" s="36">
        <v>609</v>
      </c>
      <c r="S56" s="23"/>
      <c r="T56" s="23"/>
      <c r="U56" s="23"/>
      <c r="V56" s="23"/>
      <c r="W56" s="23"/>
      <c r="X56" s="23"/>
    </row>
    <row r="57" ht="15" customHeight="1">
      <c r="A57" s="30">
        <v>43672</v>
      </c>
      <c r="B57" t="s" s="31">
        <v>43</v>
      </c>
      <c r="C57" s="32">
        <v>0.53</v>
      </c>
      <c r="D57" s="33">
        <v>20</v>
      </c>
      <c r="E57" s="32">
        <v>0</v>
      </c>
      <c r="F57" s="33">
        <v>0</v>
      </c>
      <c r="G57" s="32">
        <v>0</v>
      </c>
      <c r="H57" s="33">
        <v>0</v>
      </c>
      <c r="I57" s="32">
        <f>SUM(((C57*D57)+(E57*F57)+(G57*H57))*100)/(F57+H57+D57)</f>
        <v>53</v>
      </c>
      <c r="J57" s="32">
        <f>SUM((C57*D57)+(E57*F57)+(G57*H57))*100</f>
        <v>1060</v>
      </c>
      <c r="K57" s="32">
        <v>0.41</v>
      </c>
      <c r="L57" s="33">
        <v>20</v>
      </c>
      <c r="M57" s="32">
        <v>0</v>
      </c>
      <c r="N57" s="33">
        <v>0</v>
      </c>
      <c r="O57" s="32">
        <f>SUM(((K57*L57)+(M57*N57))*100)</f>
        <v>820</v>
      </c>
      <c r="P57" s="34">
        <f>SUM(O57-J57)</f>
        <v>-240</v>
      </c>
      <c r="Q57" s="37">
        <f>SUM(P57/J57)</f>
        <v>-0.226415094339623</v>
      </c>
      <c r="R57" t="s" s="36">
        <v>610</v>
      </c>
      <c r="S57" s="23"/>
      <c r="T57" s="23"/>
      <c r="U57" s="23"/>
      <c r="V57" s="23"/>
      <c r="W57" s="23"/>
      <c r="X57" s="23"/>
    </row>
    <row r="58" ht="15" customHeight="1">
      <c r="A58" s="45">
        <v>43672</v>
      </c>
      <c r="B58" t="s" s="31">
        <v>611</v>
      </c>
      <c r="C58" s="32">
        <v>0.25</v>
      </c>
      <c r="D58" s="33">
        <v>25</v>
      </c>
      <c r="E58" s="32">
        <v>0</v>
      </c>
      <c r="F58" s="33">
        <v>0</v>
      </c>
      <c r="G58" s="32">
        <v>0</v>
      </c>
      <c r="H58" s="33">
        <v>0</v>
      </c>
      <c r="I58" s="32">
        <f>SUM(((C58*D58)+(E58*F58)+(G58*H58))*100)/(F58+H58+D58)</f>
        <v>25</v>
      </c>
      <c r="J58" s="32">
        <f>SUM((C58*D58)+(E58*F58)+(G58*H58))*100</f>
        <v>625</v>
      </c>
      <c r="K58" s="32">
        <v>0.42</v>
      </c>
      <c r="L58" s="33">
        <v>25</v>
      </c>
      <c r="M58" s="32">
        <v>0</v>
      </c>
      <c r="N58" s="33">
        <v>0</v>
      </c>
      <c r="O58" s="32">
        <f>SUM(((K58*L58)+(M58*N58))*100)</f>
        <v>1050</v>
      </c>
      <c r="P58" s="34">
        <f>SUM(O58-J58)</f>
        <v>425</v>
      </c>
      <c r="Q58" s="35">
        <f>SUM(P58/J58)</f>
        <v>0.68</v>
      </c>
      <c r="R58" t="s" s="36">
        <v>612</v>
      </c>
      <c r="S58" s="23"/>
      <c r="T58" s="23"/>
      <c r="U58" s="23"/>
      <c r="V58" s="23"/>
      <c r="W58" s="23"/>
      <c r="X58" s="23"/>
    </row>
    <row r="59" ht="15" customHeight="1">
      <c r="A59" s="45">
        <v>43672</v>
      </c>
      <c r="B59" t="s" s="31">
        <v>611</v>
      </c>
      <c r="C59" s="32">
        <v>0.28</v>
      </c>
      <c r="D59" s="33">
        <v>25</v>
      </c>
      <c r="E59" s="32">
        <v>0</v>
      </c>
      <c r="F59" s="33">
        <v>0</v>
      </c>
      <c r="G59" s="32">
        <v>0</v>
      </c>
      <c r="H59" s="33">
        <v>0</v>
      </c>
      <c r="I59" s="32">
        <f>SUM(((C59*D59)+(E59*F59)+(G59*H59))*100)/(F59+H59+D59)</f>
        <v>28</v>
      </c>
      <c r="J59" s="32">
        <f>SUM((C59*D59)+(E59*F59)+(G59*H59))*100</f>
        <v>700</v>
      </c>
      <c r="K59" s="32">
        <v>0.39</v>
      </c>
      <c r="L59" s="33">
        <v>25</v>
      </c>
      <c r="M59" s="32">
        <v>0</v>
      </c>
      <c r="N59" s="33">
        <v>0</v>
      </c>
      <c r="O59" s="32">
        <f>SUM(((K59*L59)+(M59*N59))*100)</f>
        <v>975</v>
      </c>
      <c r="P59" s="34">
        <f>SUM(O59-J59)</f>
        <v>275</v>
      </c>
      <c r="Q59" s="35">
        <f>SUM(P59/J59)</f>
        <v>0.392857142857143</v>
      </c>
      <c r="R59" t="s" s="36">
        <v>612</v>
      </c>
      <c r="S59" s="23"/>
      <c r="T59" s="23"/>
      <c r="U59" s="23"/>
      <c r="V59" s="23"/>
      <c r="W59" s="23"/>
      <c r="X59" s="23"/>
    </row>
    <row r="60" ht="15" customHeight="1">
      <c r="A60" s="30">
        <v>43672</v>
      </c>
      <c r="B60" t="s" s="31">
        <v>39</v>
      </c>
      <c r="C60" s="32">
        <v>0.76</v>
      </c>
      <c r="D60" s="33">
        <v>2</v>
      </c>
      <c r="E60" s="32">
        <v>0</v>
      </c>
      <c r="F60" s="33">
        <v>0</v>
      </c>
      <c r="G60" s="32">
        <v>0</v>
      </c>
      <c r="H60" s="33">
        <v>0</v>
      </c>
      <c r="I60" s="32">
        <f>SUM(((C60*D60)+(E60*F60)+(G60*H60))*100)/(F60+H60+D60)</f>
        <v>76</v>
      </c>
      <c r="J60" s="32">
        <f>SUM((C60*D60)+(E60*F60)+(G60*H60))*100</f>
        <v>152</v>
      </c>
      <c r="K60" s="32">
        <v>0</v>
      </c>
      <c r="L60" s="33">
        <v>0</v>
      </c>
      <c r="M60" s="32">
        <v>0</v>
      </c>
      <c r="N60" s="33">
        <v>0</v>
      </c>
      <c r="O60" s="32">
        <f>SUM(((K60*L60)+(M60*N60))*100)</f>
        <v>0</v>
      </c>
      <c r="P60" s="34">
        <f>SUM(O60-J60)</f>
        <v>-152</v>
      </c>
      <c r="Q60" s="37">
        <f>SUM(P60/J60)</f>
        <v>-1</v>
      </c>
      <c r="R60" t="s" s="36">
        <v>613</v>
      </c>
      <c r="S60" s="23"/>
      <c r="T60" s="23"/>
      <c r="U60" s="23"/>
      <c r="V60" s="23"/>
      <c r="W60" s="23"/>
      <c r="X60" s="23"/>
    </row>
    <row r="61" ht="15" customHeight="1">
      <c r="A61" s="45">
        <v>43672</v>
      </c>
      <c r="B61" t="s" s="31">
        <v>94</v>
      </c>
      <c r="C61" s="32">
        <v>6.15</v>
      </c>
      <c r="D61" s="33">
        <v>1</v>
      </c>
      <c r="E61" s="32">
        <v>0</v>
      </c>
      <c r="F61" s="33">
        <v>0</v>
      </c>
      <c r="G61" s="32">
        <v>0</v>
      </c>
      <c r="H61" s="33">
        <v>0</v>
      </c>
      <c r="I61" s="32">
        <f>SUM(((C61*D61)+(E61*F61)+(G61*H61))*100)/(F61+H61+D61)</f>
        <v>615</v>
      </c>
      <c r="J61" s="32">
        <f>SUM((C61*D61)+(E61*F61)+(G61*H61))*100</f>
        <v>615</v>
      </c>
      <c r="K61" s="32">
        <v>7.1</v>
      </c>
      <c r="L61" s="33">
        <v>1</v>
      </c>
      <c r="M61" s="32">
        <v>0</v>
      </c>
      <c r="N61" s="33">
        <v>0</v>
      </c>
      <c r="O61" s="32">
        <f>SUM(((K61*L61)+(M61*N61))*100)</f>
        <v>710</v>
      </c>
      <c r="P61" s="34">
        <f>SUM(O61-J61)</f>
        <v>95</v>
      </c>
      <c r="Q61" s="35">
        <f>SUM(P61/J61)</f>
        <v>0.154471544715447</v>
      </c>
      <c r="R61" t="s" s="36">
        <v>614</v>
      </c>
      <c r="S61" s="23"/>
      <c r="T61" s="23"/>
      <c r="U61" s="23"/>
      <c r="V61" s="23"/>
      <c r="W61" s="23"/>
      <c r="X61" s="23"/>
    </row>
    <row r="62" ht="15" customHeight="1">
      <c r="A62" s="30">
        <v>43675</v>
      </c>
      <c r="B62" t="s" s="31">
        <v>39</v>
      </c>
      <c r="C62" s="32">
        <v>9.6</v>
      </c>
      <c r="D62" s="33">
        <v>1</v>
      </c>
      <c r="E62" s="32">
        <v>0</v>
      </c>
      <c r="F62" s="33">
        <v>0</v>
      </c>
      <c r="G62" s="32">
        <v>0</v>
      </c>
      <c r="H62" s="33">
        <v>0</v>
      </c>
      <c r="I62" s="32">
        <f>SUM(((C62*D62)+(E62*F62)+(G62*H62))*100)/(F62+H62+D62)</f>
        <v>960</v>
      </c>
      <c r="J62" s="32">
        <f>SUM((C62*D62)+(E62*F62)+(G62*H62))*100</f>
        <v>960</v>
      </c>
      <c r="K62" s="32">
        <v>7.5</v>
      </c>
      <c r="L62" s="33">
        <v>1</v>
      </c>
      <c r="M62" s="32">
        <v>0</v>
      </c>
      <c r="N62" s="33">
        <v>0</v>
      </c>
      <c r="O62" s="32">
        <f>SUM(((K62*L62)+(M62*N62))*100)</f>
        <v>750</v>
      </c>
      <c r="P62" s="34">
        <f>SUM(O62-J62)</f>
        <v>-210</v>
      </c>
      <c r="Q62" s="37">
        <f>SUM(P62/J62)</f>
        <v>-0.21875</v>
      </c>
      <c r="R62" t="s" s="36">
        <v>615</v>
      </c>
      <c r="S62" s="23"/>
      <c r="T62" s="23"/>
      <c r="U62" s="23"/>
      <c r="V62" s="23"/>
      <c r="W62" s="23"/>
      <c r="X62" s="23"/>
    </row>
    <row r="63" ht="15" customHeight="1">
      <c r="A63" s="30">
        <v>43675</v>
      </c>
      <c r="B63" t="s" s="31">
        <v>47</v>
      </c>
      <c r="C63" s="32">
        <v>1.98</v>
      </c>
      <c r="D63" s="33">
        <v>4</v>
      </c>
      <c r="E63" s="32">
        <v>1.58</v>
      </c>
      <c r="F63" s="33">
        <v>4</v>
      </c>
      <c r="G63" s="32">
        <v>0</v>
      </c>
      <c r="H63" s="33">
        <v>0</v>
      </c>
      <c r="I63" s="32">
        <f>SUM(((C63*D63)+(E63*F63)+(G63*H63))*100)/(F63+H63+D63)</f>
        <v>178</v>
      </c>
      <c r="J63" s="32">
        <f>SUM((C63*D63)+(E63*F63)+(G63*H63))*100</f>
        <v>1424</v>
      </c>
      <c r="K63" s="32">
        <v>1.92</v>
      </c>
      <c r="L63" s="33">
        <v>8</v>
      </c>
      <c r="M63" s="32">
        <v>0</v>
      </c>
      <c r="N63" s="33">
        <v>0</v>
      </c>
      <c r="O63" s="32">
        <f>SUM(((K63*L63)+(M63*N63))*100)</f>
        <v>1536</v>
      </c>
      <c r="P63" s="34">
        <f>SUM(O63-J63)</f>
        <v>112</v>
      </c>
      <c r="Q63" s="35">
        <f>SUM(P63/J63)</f>
        <v>0.0786516853932584</v>
      </c>
      <c r="R63" t="s" s="36">
        <v>616</v>
      </c>
      <c r="S63" s="23"/>
      <c r="T63" s="23"/>
      <c r="U63" s="23"/>
      <c r="V63" s="23"/>
      <c r="W63" s="23"/>
      <c r="X63" s="23"/>
    </row>
    <row r="64" ht="15" customHeight="1">
      <c r="A64" s="30">
        <v>43675</v>
      </c>
      <c r="B64" t="s" s="31">
        <v>39</v>
      </c>
      <c r="C64" s="32">
        <v>4.6</v>
      </c>
      <c r="D64" s="33">
        <v>2</v>
      </c>
      <c r="E64" s="32">
        <v>0</v>
      </c>
      <c r="F64" s="33">
        <v>0</v>
      </c>
      <c r="G64" s="32">
        <v>0</v>
      </c>
      <c r="H64" s="33">
        <v>0</v>
      </c>
      <c r="I64" s="32">
        <f>SUM(((C64*D64)+(E64*F64)+(G64*H64))*100)/(F64+H64+D64)</f>
        <v>460</v>
      </c>
      <c r="J64" s="32">
        <f>SUM((C64*D64)+(E64*F64)+(G64*H64))*100</f>
        <v>920</v>
      </c>
      <c r="K64" s="32">
        <v>6.55</v>
      </c>
      <c r="L64" s="33">
        <v>2</v>
      </c>
      <c r="M64" s="32">
        <v>0</v>
      </c>
      <c r="N64" s="33">
        <v>0</v>
      </c>
      <c r="O64" s="32">
        <f>SUM(((K64*L64)+(M64*N64))*100)</f>
        <v>1310</v>
      </c>
      <c r="P64" s="34">
        <f>SUM(O64-J64)</f>
        <v>390</v>
      </c>
      <c r="Q64" s="35">
        <f>SUM(P64/J64)</f>
        <v>0.423913043478261</v>
      </c>
      <c r="R64" t="s" s="36">
        <v>615</v>
      </c>
      <c r="S64" s="23"/>
      <c r="T64" s="23"/>
      <c r="U64" s="23"/>
      <c r="V64" s="23"/>
      <c r="W64" s="23"/>
      <c r="X64" s="23"/>
    </row>
    <row r="65" ht="15" customHeight="1">
      <c r="A65" s="45">
        <v>43676</v>
      </c>
      <c r="B65" t="s" s="31">
        <v>43</v>
      </c>
      <c r="C65" s="32">
        <v>1.11</v>
      </c>
      <c r="D65" s="33">
        <v>5</v>
      </c>
      <c r="E65" s="32">
        <v>0</v>
      </c>
      <c r="F65" s="33">
        <v>0</v>
      </c>
      <c r="G65" s="32">
        <v>0</v>
      </c>
      <c r="H65" s="33">
        <v>0</v>
      </c>
      <c r="I65" s="32">
        <f>SUM(((C65*D65)+(E65*F65)+(G65*H65))*100)/(F65+H65+D65)</f>
        <v>111</v>
      </c>
      <c r="J65" s="32">
        <f>SUM((C65*D65)+(E65*F65)+(G65*H65))*100</f>
        <v>555</v>
      </c>
      <c r="K65" s="32">
        <v>1.04</v>
      </c>
      <c r="L65" s="33">
        <v>5</v>
      </c>
      <c r="M65" s="32">
        <v>0</v>
      </c>
      <c r="N65" s="33">
        <v>0</v>
      </c>
      <c r="O65" s="32">
        <f>SUM(((K65*L65)+(M65*N65))*100)</f>
        <v>520</v>
      </c>
      <c r="P65" s="34">
        <f>SUM(O65-J65)</f>
        <v>-35</v>
      </c>
      <c r="Q65" s="37">
        <f>SUM(P65/J65)</f>
        <v>-0.0630630630630631</v>
      </c>
      <c r="R65" t="s" s="36">
        <v>617</v>
      </c>
      <c r="S65" s="23"/>
      <c r="T65" s="23"/>
      <c r="U65" s="23"/>
      <c r="V65" s="23"/>
      <c r="W65" s="23"/>
      <c r="X65" s="23"/>
    </row>
    <row r="66" ht="15" customHeight="1">
      <c r="A66" s="45">
        <v>43677</v>
      </c>
      <c r="B66" t="s" s="31">
        <v>268</v>
      </c>
      <c r="C66" s="32">
        <v>0.33</v>
      </c>
      <c r="D66" s="33">
        <v>20</v>
      </c>
      <c r="E66" s="32">
        <v>0</v>
      </c>
      <c r="F66" s="33">
        <v>0</v>
      </c>
      <c r="G66" s="32">
        <v>0</v>
      </c>
      <c r="H66" s="33">
        <v>0</v>
      </c>
      <c r="I66" s="32">
        <f>SUM(((C66*D66)+(E66*F66)+(G66*H66))*100)/(F66+H66+D66)</f>
        <v>33</v>
      </c>
      <c r="J66" s="32">
        <f>SUM((C66*D66)+(E66*F66)+(G66*H66))*100</f>
        <v>660</v>
      </c>
      <c r="K66" s="32">
        <v>0.41</v>
      </c>
      <c r="L66" s="33">
        <v>20</v>
      </c>
      <c r="M66" s="32">
        <v>0</v>
      </c>
      <c r="N66" s="33">
        <v>0</v>
      </c>
      <c r="O66" s="32">
        <f>SUM(((K66*L66)+(M66*N66))*100)</f>
        <v>820</v>
      </c>
      <c r="P66" s="34">
        <f>SUM(O66-J66)</f>
        <v>160</v>
      </c>
      <c r="Q66" s="35">
        <f>SUM(P66/J66)</f>
        <v>0.242424242424242</v>
      </c>
      <c r="R66" t="s" s="36">
        <v>618</v>
      </c>
      <c r="S66" s="23"/>
      <c r="T66" s="23"/>
      <c r="U66" s="23"/>
      <c r="V66" s="23"/>
      <c r="W66" s="23"/>
      <c r="X66" s="23"/>
    </row>
    <row r="67" ht="15" customHeight="1">
      <c r="A67" s="30">
        <v>43677</v>
      </c>
      <c r="B67" t="s" s="31">
        <v>454</v>
      </c>
      <c r="C67" s="32">
        <v>0.33</v>
      </c>
      <c r="D67" s="33">
        <v>20</v>
      </c>
      <c r="E67" s="32">
        <v>0</v>
      </c>
      <c r="F67" s="33">
        <v>0</v>
      </c>
      <c r="G67" s="32">
        <v>0</v>
      </c>
      <c r="H67" s="33">
        <v>0</v>
      </c>
      <c r="I67" s="32">
        <f>SUM(((C67*D67)+(E67*F67)+(G67*H67))*100)/(F67+H67+D67)</f>
        <v>33</v>
      </c>
      <c r="J67" s="32">
        <f>SUM((C67*D67)+(E67*F67)+(G67*H67))*100</f>
        <v>660</v>
      </c>
      <c r="K67" s="32">
        <v>0.25</v>
      </c>
      <c r="L67" s="33">
        <v>20</v>
      </c>
      <c r="M67" s="32">
        <v>0</v>
      </c>
      <c r="N67" s="33">
        <v>0</v>
      </c>
      <c r="O67" s="32">
        <f>SUM(((K67*L67)+(M67*N67))*100)</f>
        <v>500</v>
      </c>
      <c r="P67" s="34">
        <f>SUM(O67-J67)</f>
        <v>-160</v>
      </c>
      <c r="Q67" s="37">
        <f>SUM(P67/J67)</f>
        <v>-0.242424242424242</v>
      </c>
      <c r="R67" t="s" s="36">
        <v>619</v>
      </c>
      <c r="S67" s="23"/>
      <c r="T67" s="23"/>
      <c r="U67" s="23"/>
      <c r="V67" s="23"/>
      <c r="W67" s="23"/>
      <c r="X67" s="23"/>
    </row>
    <row r="68" ht="15" customHeight="1">
      <c r="A68" s="45">
        <v>43677</v>
      </c>
      <c r="B68" t="s" s="31">
        <v>43</v>
      </c>
      <c r="C68" s="32">
        <v>1</v>
      </c>
      <c r="D68" s="33">
        <v>3</v>
      </c>
      <c r="E68" s="32">
        <v>0</v>
      </c>
      <c r="F68" s="33">
        <v>0</v>
      </c>
      <c r="G68" s="32">
        <v>0</v>
      </c>
      <c r="H68" s="33">
        <v>0</v>
      </c>
      <c r="I68" s="32">
        <f>SUM(((C68*D68)+(E68*F68)+(G68*H68))*100)/(F68+H68+D68)</f>
        <v>100</v>
      </c>
      <c r="J68" s="32">
        <f>SUM((C68*D68)+(E68*F68)+(G68*H68))*100</f>
        <v>300</v>
      </c>
      <c r="K68" s="32">
        <v>0.45</v>
      </c>
      <c r="L68" s="33">
        <v>3</v>
      </c>
      <c r="M68" s="32">
        <v>0</v>
      </c>
      <c r="N68" s="33">
        <v>0</v>
      </c>
      <c r="O68" s="32">
        <f>SUM(((K68*L68)+(M68*N68))*100)</f>
        <v>135</v>
      </c>
      <c r="P68" s="34">
        <f>SUM(O68-J68)</f>
        <v>-165</v>
      </c>
      <c r="Q68" s="37">
        <f>SUM(P68/J68)</f>
        <v>-0.55</v>
      </c>
      <c r="R68" t="s" s="36">
        <v>617</v>
      </c>
      <c r="S68" s="23"/>
      <c r="T68" s="23"/>
      <c r="U68" s="23"/>
      <c r="V68" s="23"/>
      <c r="W68" s="23"/>
      <c r="X68" s="23"/>
    </row>
    <row r="69" ht="15" customHeight="1">
      <c r="A69" s="30">
        <v>43677</v>
      </c>
      <c r="B69" t="s" s="31">
        <v>43</v>
      </c>
      <c r="C69" s="32">
        <v>0.51</v>
      </c>
      <c r="D69" s="33">
        <v>5</v>
      </c>
      <c r="E69" s="32">
        <v>0</v>
      </c>
      <c r="F69" s="33">
        <v>0</v>
      </c>
      <c r="G69" s="32">
        <v>0</v>
      </c>
      <c r="H69" s="33">
        <v>0</v>
      </c>
      <c r="I69" s="32">
        <f>SUM(((C69*D69)+(E69*F69)+(G69*H69))*100)/(F69+H69+D69)</f>
        <v>51</v>
      </c>
      <c r="J69" s="32">
        <f>SUM((C69*D69)+(E69*F69)+(G69*H69))*100</f>
        <v>255</v>
      </c>
      <c r="K69" s="32">
        <v>0.25</v>
      </c>
      <c r="L69" s="33">
        <v>5</v>
      </c>
      <c r="M69" s="32">
        <v>0</v>
      </c>
      <c r="N69" s="33">
        <v>0</v>
      </c>
      <c r="O69" s="32">
        <f>SUM(((K69*L69)+(M69*N69))*100)</f>
        <v>125</v>
      </c>
      <c r="P69" s="34">
        <f>SUM(O69-J69)</f>
        <v>-130</v>
      </c>
      <c r="Q69" s="37">
        <f>SUM(P69/J69)</f>
        <v>-0.509803921568627</v>
      </c>
      <c r="R69" t="s" s="36">
        <v>620</v>
      </c>
      <c r="S69" s="23"/>
      <c r="T69" s="23"/>
      <c r="U69" s="23"/>
      <c r="V69" s="23"/>
      <c r="W69" s="23"/>
      <c r="X69" s="23"/>
    </row>
    <row r="70" ht="15" customHeight="1">
      <c r="A70" s="45">
        <v>43677</v>
      </c>
      <c r="B70" t="s" s="31">
        <v>43</v>
      </c>
      <c r="C70" s="32">
        <v>0.36</v>
      </c>
      <c r="D70" s="33">
        <v>10</v>
      </c>
      <c r="E70" s="32">
        <v>0</v>
      </c>
      <c r="F70" s="33">
        <v>0</v>
      </c>
      <c r="G70" s="32">
        <v>0</v>
      </c>
      <c r="H70" s="33">
        <v>0</v>
      </c>
      <c r="I70" s="32">
        <f>SUM(((C70*D70)+(E70*F70)+(G70*H70))*100)/(F70+H70+D70)</f>
        <v>36</v>
      </c>
      <c r="J70" s="32">
        <f>SUM((C70*D70)+(E70*F70)+(G70*H70))*100</f>
        <v>360</v>
      </c>
      <c r="K70" s="32">
        <v>0.92</v>
      </c>
      <c r="L70" s="33">
        <v>10</v>
      </c>
      <c r="M70" s="32">
        <v>0</v>
      </c>
      <c r="N70" s="33">
        <v>0</v>
      </c>
      <c r="O70" s="32">
        <f>SUM(((K70*L70)+(M70*N70))*100)</f>
        <v>920</v>
      </c>
      <c r="P70" s="34">
        <f>SUM(O70-J70)</f>
        <v>560</v>
      </c>
      <c r="Q70" s="35">
        <f>SUM(P70/J70)</f>
        <v>1.55555555555556</v>
      </c>
      <c r="R70" t="s" s="36">
        <v>621</v>
      </c>
      <c r="S70" s="23"/>
      <c r="T70" s="23"/>
      <c r="U70" s="23"/>
      <c r="V70" s="23"/>
      <c r="W70" s="23"/>
      <c r="X70" s="23"/>
    </row>
    <row r="71" ht="15" customHeight="1">
      <c r="A71" s="30">
        <v>43677</v>
      </c>
      <c r="B71" t="s" s="31">
        <v>43</v>
      </c>
      <c r="C71" s="32">
        <v>1.22</v>
      </c>
      <c r="D71" s="33">
        <v>8</v>
      </c>
      <c r="E71" s="32">
        <v>0</v>
      </c>
      <c r="F71" s="33">
        <v>0</v>
      </c>
      <c r="G71" s="32">
        <v>0</v>
      </c>
      <c r="H71" s="33">
        <v>0</v>
      </c>
      <c r="I71" s="32">
        <f>SUM(((C71*D71)+(E71*F71)+(G71*H71))*100)/(F71+H71+D71)</f>
        <v>122</v>
      </c>
      <c r="J71" s="32">
        <f>SUM((C71*D71)+(E71*F71)+(G71*H71))*100</f>
        <v>976</v>
      </c>
      <c r="K71" s="32">
        <v>1.74</v>
      </c>
      <c r="L71" s="33">
        <v>8</v>
      </c>
      <c r="M71" s="32">
        <v>0</v>
      </c>
      <c r="N71" s="33">
        <v>0</v>
      </c>
      <c r="O71" s="32">
        <f>SUM(((K71*L71)+(M71*N71))*100)</f>
        <v>1392</v>
      </c>
      <c r="P71" s="34">
        <f>SUM(O71-J71)</f>
        <v>416</v>
      </c>
      <c r="Q71" s="35">
        <f>SUM(P71/J71)</f>
        <v>0.426229508196721</v>
      </c>
      <c r="R71" t="s" s="36">
        <v>622</v>
      </c>
      <c r="S71" s="23"/>
      <c r="T71" s="23"/>
      <c r="U71" s="23"/>
      <c r="V71" s="23"/>
      <c r="W71" s="23"/>
      <c r="X71" s="23"/>
    </row>
    <row r="72" ht="15" customHeight="1">
      <c r="A72" s="30"/>
      <c r="B72" s="40"/>
      <c r="C72" s="32"/>
      <c r="D72" s="40"/>
      <c r="E72" s="32"/>
      <c r="F72" s="40"/>
      <c r="G72" s="32"/>
      <c r="H72" s="40"/>
      <c r="I72" s="32"/>
      <c r="J72" s="32"/>
      <c r="K72" s="32"/>
      <c r="L72" s="40"/>
      <c r="M72" s="32"/>
      <c r="N72" s="40"/>
      <c r="O72" s="32"/>
      <c r="P72" s="32"/>
      <c r="Q72" s="49"/>
      <c r="R72" s="40"/>
      <c r="S72" s="23"/>
      <c r="T72" s="23"/>
      <c r="U72" s="23"/>
      <c r="V72" s="23"/>
      <c r="W72" s="23"/>
      <c r="X72" s="23"/>
    </row>
    <row r="73" ht="15" customHeight="1">
      <c r="A73" s="30"/>
      <c r="B73" s="40"/>
      <c r="C73" s="32"/>
      <c r="D73" s="40"/>
      <c r="E73" s="32"/>
      <c r="F73" s="40"/>
      <c r="G73" s="32"/>
      <c r="H73" s="40"/>
      <c r="I73" s="32"/>
      <c r="J73" s="32"/>
      <c r="K73" s="32"/>
      <c r="L73" s="40"/>
      <c r="M73" s="32"/>
      <c r="N73" s="40"/>
      <c r="O73" s="32"/>
      <c r="P73" s="32"/>
      <c r="Q73" s="42"/>
      <c r="R73" s="40"/>
      <c r="S73" s="23"/>
      <c r="T73" s="23"/>
      <c r="U73" s="23"/>
      <c r="V73" s="23"/>
      <c r="W73" s="23"/>
      <c r="X73" s="23"/>
    </row>
    <row r="74" ht="15" customHeight="1">
      <c r="A74" s="30"/>
      <c r="B74" s="40"/>
      <c r="C74" s="32"/>
      <c r="D74" s="40"/>
      <c r="E74" s="32"/>
      <c r="F74" s="40"/>
      <c r="G74" s="32"/>
      <c r="H74" s="40"/>
      <c r="I74" s="32"/>
      <c r="J74" s="32"/>
      <c r="K74" s="32"/>
      <c r="L74" s="40"/>
      <c r="M74" s="32"/>
      <c r="N74" s="40"/>
      <c r="O74" s="32"/>
      <c r="P74" s="32"/>
      <c r="Q74" s="42"/>
      <c r="R74" s="40"/>
      <c r="S74" s="23"/>
      <c r="T74" s="23"/>
      <c r="U74" s="23"/>
      <c r="V74" s="23"/>
      <c r="W74" s="23"/>
      <c r="X74" s="23"/>
    </row>
    <row r="75" ht="15" customHeight="1">
      <c r="A75" s="30"/>
      <c r="B75" s="40"/>
      <c r="C75" s="32"/>
      <c r="D75" s="40"/>
      <c r="E75" s="32"/>
      <c r="F75" s="40"/>
      <c r="G75" s="32"/>
      <c r="H75" s="40"/>
      <c r="I75" s="32"/>
      <c r="J75" s="32"/>
      <c r="K75" s="32"/>
      <c r="L75" s="40"/>
      <c r="M75" s="32"/>
      <c r="N75" s="40"/>
      <c r="O75" s="32"/>
      <c r="P75" s="32"/>
      <c r="Q75" s="42"/>
      <c r="R75" s="40"/>
      <c r="S75" s="23"/>
      <c r="T75" s="23"/>
      <c r="U75" s="23"/>
      <c r="V75" s="23"/>
      <c r="W75" s="23"/>
      <c r="X75" s="23"/>
    </row>
    <row r="76" ht="15" customHeight="1">
      <c r="A76" s="30"/>
      <c r="B76" s="40"/>
      <c r="C76" s="32"/>
      <c r="D76" s="40"/>
      <c r="E76" s="32"/>
      <c r="F76" s="40"/>
      <c r="G76" s="32"/>
      <c r="H76" s="40"/>
      <c r="I76" s="32"/>
      <c r="J76" s="32"/>
      <c r="K76" s="32"/>
      <c r="L76" s="40"/>
      <c r="M76" s="32"/>
      <c r="N76" s="40"/>
      <c r="O76" s="32"/>
      <c r="P76" s="32"/>
      <c r="Q76" s="42"/>
      <c r="R76" s="40"/>
      <c r="S76" s="23"/>
      <c r="T76" s="23"/>
      <c r="U76" s="23"/>
      <c r="V76" s="23"/>
      <c r="W76" s="23"/>
      <c r="X76" s="23"/>
    </row>
    <row r="77" ht="15" customHeight="1">
      <c r="A77" s="30"/>
      <c r="B77" s="40"/>
      <c r="C77" s="32"/>
      <c r="D77" s="40"/>
      <c r="E77" s="32"/>
      <c r="F77" s="40"/>
      <c r="G77" s="32"/>
      <c r="H77" s="40"/>
      <c r="I77" s="32"/>
      <c r="J77" s="32"/>
      <c r="K77" s="32"/>
      <c r="L77" s="40"/>
      <c r="M77" s="32"/>
      <c r="N77" s="40"/>
      <c r="O77" s="32"/>
      <c r="P77" s="32"/>
      <c r="Q77" s="42"/>
      <c r="R77" s="40"/>
      <c r="S77" s="23"/>
      <c r="T77" s="23"/>
      <c r="U77" s="23"/>
      <c r="V77" s="23"/>
      <c r="W77" s="23"/>
      <c r="X77" s="23"/>
    </row>
    <row r="78" ht="15" customHeight="1">
      <c r="A78" s="30"/>
      <c r="B78" s="40"/>
      <c r="C78" s="32"/>
      <c r="D78" s="40"/>
      <c r="E78" s="32"/>
      <c r="F78" s="40"/>
      <c r="G78" s="32"/>
      <c r="H78" s="40"/>
      <c r="I78" s="32"/>
      <c r="J78" s="32"/>
      <c r="K78" s="32"/>
      <c r="L78" s="40"/>
      <c r="M78" s="32"/>
      <c r="N78" s="40"/>
      <c r="O78" s="32"/>
      <c r="P78" s="32"/>
      <c r="Q78" s="42"/>
      <c r="R78" s="40"/>
      <c r="S78" s="23"/>
      <c r="T78" s="23"/>
      <c r="U78" s="23"/>
      <c r="V78" s="23"/>
      <c r="W78" s="23"/>
      <c r="X78" s="23"/>
    </row>
    <row r="79" ht="15" customHeight="1">
      <c r="A79" s="30"/>
      <c r="B79" s="40"/>
      <c r="C79" s="32"/>
      <c r="D79" s="40"/>
      <c r="E79" s="32"/>
      <c r="F79" s="40"/>
      <c r="G79" s="32"/>
      <c r="H79" s="40"/>
      <c r="I79" s="32"/>
      <c r="J79" s="32"/>
      <c r="K79" s="32"/>
      <c r="L79" s="40"/>
      <c r="M79" s="32"/>
      <c r="N79" s="40"/>
      <c r="O79" s="32"/>
      <c r="P79" s="32"/>
      <c r="Q79" s="42"/>
      <c r="R79" s="40"/>
      <c r="S79" s="23"/>
      <c r="T79" s="23"/>
      <c r="U79" s="23"/>
      <c r="V79" s="23"/>
      <c r="W79" s="23"/>
      <c r="X79" s="23"/>
    </row>
    <row r="80" ht="15" customHeight="1">
      <c r="A80" s="30"/>
      <c r="B80" s="40"/>
      <c r="C80" s="32"/>
      <c r="D80" s="40"/>
      <c r="E80" s="32"/>
      <c r="F80" s="40"/>
      <c r="G80" s="32"/>
      <c r="H80" s="40"/>
      <c r="I80" s="32"/>
      <c r="J80" s="32"/>
      <c r="K80" s="32"/>
      <c r="L80" s="40"/>
      <c r="M80" s="32"/>
      <c r="N80" s="40"/>
      <c r="O80" s="32"/>
      <c r="P80" s="32"/>
      <c r="Q80" s="42"/>
      <c r="R80" s="40"/>
      <c r="S80" s="23"/>
      <c r="T80" s="23"/>
      <c r="U80" s="23"/>
      <c r="V80" s="23"/>
      <c r="W80" s="23"/>
      <c r="X80" s="23"/>
    </row>
    <row r="81" ht="15" customHeight="1">
      <c r="A81" s="30"/>
      <c r="B81" s="40"/>
      <c r="C81" s="32"/>
      <c r="D81" s="40"/>
      <c r="E81" s="32"/>
      <c r="F81" s="40"/>
      <c r="G81" s="32"/>
      <c r="H81" s="40"/>
      <c r="I81" s="32"/>
      <c r="J81" s="32"/>
      <c r="K81" s="32"/>
      <c r="L81" s="40"/>
      <c r="M81" s="32"/>
      <c r="N81" s="40"/>
      <c r="O81" s="32"/>
      <c r="P81" s="32"/>
      <c r="Q81" s="42"/>
      <c r="R81" s="40"/>
      <c r="S81" s="23"/>
      <c r="T81" s="23"/>
      <c r="U81" s="23"/>
      <c r="V81" s="23"/>
      <c r="W81" s="23"/>
      <c r="X81" s="23"/>
    </row>
    <row r="82" ht="15" customHeight="1">
      <c r="A82" s="30"/>
      <c r="B82" s="40"/>
      <c r="C82" s="32"/>
      <c r="D82" s="40"/>
      <c r="E82" s="32"/>
      <c r="F82" s="40"/>
      <c r="G82" s="32"/>
      <c r="H82" s="40"/>
      <c r="I82" s="32"/>
      <c r="J82" s="32"/>
      <c r="K82" s="32"/>
      <c r="L82" s="40"/>
      <c r="M82" s="32"/>
      <c r="N82" s="40"/>
      <c r="O82" s="32"/>
      <c r="P82" s="32"/>
      <c r="Q82" s="42"/>
      <c r="R82" s="40"/>
      <c r="S82" s="23"/>
      <c r="T82" s="23"/>
      <c r="U82" s="23"/>
      <c r="V82" s="23"/>
      <c r="W82" s="23"/>
      <c r="X82" s="23"/>
    </row>
    <row r="83" ht="15" customHeight="1">
      <c r="A83" s="30"/>
      <c r="B83" s="40"/>
      <c r="C83" s="32"/>
      <c r="D83" s="40"/>
      <c r="E83" s="32"/>
      <c r="F83" s="40"/>
      <c r="G83" s="32"/>
      <c r="H83" s="40"/>
      <c r="I83" s="32"/>
      <c r="J83" s="32"/>
      <c r="K83" s="32"/>
      <c r="L83" s="40"/>
      <c r="M83" s="32"/>
      <c r="N83" s="40"/>
      <c r="O83" s="32"/>
      <c r="P83" s="32"/>
      <c r="Q83" s="42"/>
      <c r="R83" s="40"/>
      <c r="S83" s="23"/>
      <c r="T83" s="23"/>
      <c r="U83" s="23"/>
      <c r="V83" s="23"/>
      <c r="W83" s="23"/>
      <c r="X83" s="23"/>
    </row>
    <row r="84" ht="15" customHeight="1">
      <c r="A84" s="30"/>
      <c r="B84" s="40"/>
      <c r="C84" s="32"/>
      <c r="D84" s="40"/>
      <c r="E84" s="32"/>
      <c r="F84" s="40"/>
      <c r="G84" s="32"/>
      <c r="H84" s="40"/>
      <c r="I84" s="32"/>
      <c r="J84" s="32"/>
      <c r="K84" s="32"/>
      <c r="L84" s="40"/>
      <c r="M84" s="32"/>
      <c r="N84" s="40"/>
      <c r="O84" s="32"/>
      <c r="P84" s="32"/>
      <c r="Q84" s="42"/>
      <c r="R84" s="30"/>
      <c r="S84" s="23"/>
      <c r="T84" s="23"/>
      <c r="U84" s="23"/>
      <c r="V84" s="23"/>
      <c r="W84" s="23"/>
      <c r="X84" s="23"/>
    </row>
    <row r="85" ht="15" customHeight="1">
      <c r="A85" s="30"/>
      <c r="B85" s="40"/>
      <c r="C85" s="32"/>
      <c r="D85" s="40"/>
      <c r="E85" s="32"/>
      <c r="F85" s="40"/>
      <c r="G85" s="32"/>
      <c r="H85" s="40"/>
      <c r="I85" s="32"/>
      <c r="J85" s="32"/>
      <c r="K85" s="32"/>
      <c r="L85" s="40"/>
      <c r="M85" s="32"/>
      <c r="N85" s="40"/>
      <c r="O85" s="32"/>
      <c r="P85" s="32"/>
      <c r="Q85" s="42"/>
      <c r="R85" s="40"/>
      <c r="S85" s="23"/>
      <c r="T85" s="23"/>
      <c r="U85" s="23"/>
      <c r="V85" s="23"/>
      <c r="W85" s="23"/>
      <c r="X85" s="23"/>
    </row>
    <row r="86" ht="15" customHeight="1">
      <c r="A86" s="30"/>
      <c r="B86" s="40"/>
      <c r="C86" s="32"/>
      <c r="D86" s="40"/>
      <c r="E86" s="32"/>
      <c r="F86" s="40"/>
      <c r="G86" s="32"/>
      <c r="H86" s="40"/>
      <c r="I86" s="32"/>
      <c r="J86" s="32"/>
      <c r="K86" s="32"/>
      <c r="L86" s="40"/>
      <c r="M86" s="32"/>
      <c r="N86" s="40"/>
      <c r="O86" s="32"/>
      <c r="P86" s="32"/>
      <c r="Q86" s="42"/>
      <c r="R86" s="40"/>
      <c r="S86" s="23"/>
      <c r="T86" s="23"/>
      <c r="U86" s="23"/>
      <c r="V86" s="23"/>
      <c r="W86" s="23"/>
      <c r="X86" s="23"/>
    </row>
    <row r="87" ht="15" customHeight="1">
      <c r="A87" s="30"/>
      <c r="B87" s="40"/>
      <c r="C87" s="32"/>
      <c r="D87" s="40"/>
      <c r="E87" s="32"/>
      <c r="F87" s="40"/>
      <c r="G87" s="32"/>
      <c r="H87" s="40"/>
      <c r="I87" s="32"/>
      <c r="J87" s="32"/>
      <c r="K87" s="32"/>
      <c r="L87" s="40"/>
      <c r="M87" s="32"/>
      <c r="N87" s="40"/>
      <c r="O87" s="32"/>
      <c r="P87" s="32"/>
      <c r="Q87" s="42"/>
      <c r="R87" s="40"/>
      <c r="S87" s="23"/>
      <c r="T87" s="23"/>
      <c r="U87" s="23"/>
      <c r="V87" s="23"/>
      <c r="W87" s="23"/>
      <c r="X87" s="23"/>
    </row>
    <row r="88" ht="15" customHeight="1">
      <c r="A88" s="30"/>
      <c r="B88" s="40"/>
      <c r="C88" s="32"/>
      <c r="D88" s="40"/>
      <c r="E88" s="32"/>
      <c r="F88" s="40"/>
      <c r="G88" s="32"/>
      <c r="H88" s="40"/>
      <c r="I88" s="32"/>
      <c r="J88" s="32"/>
      <c r="K88" s="32"/>
      <c r="L88" s="40"/>
      <c r="M88" s="32"/>
      <c r="N88" s="40"/>
      <c r="O88" s="32"/>
      <c r="P88" s="32"/>
      <c r="Q88" s="42"/>
      <c r="R88" s="40"/>
      <c r="S88" s="23"/>
      <c r="T88" s="23"/>
      <c r="U88" s="23"/>
      <c r="V88" s="23"/>
      <c r="W88" s="23"/>
      <c r="X88" s="23"/>
    </row>
    <row r="89" ht="15" customHeight="1">
      <c r="A89" s="30"/>
      <c r="B89" s="40"/>
      <c r="C89" s="32"/>
      <c r="D89" s="40"/>
      <c r="E89" s="32"/>
      <c r="F89" s="40"/>
      <c r="G89" s="32"/>
      <c r="H89" s="40"/>
      <c r="I89" s="32"/>
      <c r="J89" s="32"/>
      <c r="K89" s="32"/>
      <c r="L89" s="40"/>
      <c r="M89" s="32"/>
      <c r="N89" s="40"/>
      <c r="O89" s="32"/>
      <c r="P89" s="32"/>
      <c r="Q89" s="42"/>
      <c r="R89" s="30"/>
      <c r="S89" s="23"/>
      <c r="T89" s="23"/>
      <c r="U89" s="23"/>
      <c r="V89" s="23"/>
      <c r="W89" s="23"/>
      <c r="X89" s="23"/>
    </row>
    <row r="90" ht="15" customHeight="1">
      <c r="A90" s="30"/>
      <c r="B90" s="40"/>
      <c r="C90" s="32"/>
      <c r="D90" s="40"/>
      <c r="E90" s="32"/>
      <c r="F90" s="40"/>
      <c r="G90" s="32"/>
      <c r="H90" s="40"/>
      <c r="I90" s="32"/>
      <c r="J90" s="32"/>
      <c r="K90" s="32"/>
      <c r="L90" s="40"/>
      <c r="M90" s="32"/>
      <c r="N90" s="40"/>
      <c r="O90" s="32"/>
      <c r="P90" s="32"/>
      <c r="Q90" s="42"/>
      <c r="R90" s="30"/>
      <c r="S90" s="23"/>
      <c r="T90" s="23"/>
      <c r="U90" s="23"/>
      <c r="V90" s="23"/>
      <c r="W90" s="23"/>
      <c r="X90" s="23"/>
    </row>
    <row r="91" ht="15" customHeight="1">
      <c r="A91" s="30"/>
      <c r="B91" s="40"/>
      <c r="C91" s="32"/>
      <c r="D91" s="40"/>
      <c r="E91" s="32"/>
      <c r="F91" s="40"/>
      <c r="G91" s="32"/>
      <c r="H91" s="40"/>
      <c r="I91" s="32"/>
      <c r="J91" s="32"/>
      <c r="K91" s="32"/>
      <c r="L91" s="40"/>
      <c r="M91" s="32"/>
      <c r="N91" s="40"/>
      <c r="O91" s="32"/>
      <c r="P91" s="32"/>
      <c r="Q91" s="42"/>
      <c r="R91" s="30"/>
      <c r="S91" s="23"/>
      <c r="T91" s="23"/>
      <c r="U91" s="23"/>
      <c r="V91" s="23"/>
      <c r="W91" s="23"/>
      <c r="X91" s="23"/>
    </row>
    <row r="92" ht="15" customHeight="1">
      <c r="A92" s="30"/>
      <c r="B92" s="40"/>
      <c r="C92" s="32"/>
      <c r="D92" s="40"/>
      <c r="E92" s="32"/>
      <c r="F92" s="40"/>
      <c r="G92" s="32"/>
      <c r="H92" s="40"/>
      <c r="I92" s="32"/>
      <c r="J92" s="32"/>
      <c r="K92" s="32"/>
      <c r="L92" s="40"/>
      <c r="M92" s="32"/>
      <c r="N92" s="40"/>
      <c r="O92" s="32"/>
      <c r="P92" s="32"/>
      <c r="Q92" s="42"/>
      <c r="R92" s="30"/>
      <c r="S92" s="23"/>
      <c r="T92" s="23"/>
      <c r="U92" s="23"/>
      <c r="V92" s="23"/>
      <c r="W92" s="23"/>
      <c r="X92" s="23"/>
    </row>
    <row r="93" ht="15" customHeight="1">
      <c r="A93" s="30"/>
      <c r="B93" s="40"/>
      <c r="C93" s="32"/>
      <c r="D93" s="40"/>
      <c r="E93" s="32"/>
      <c r="F93" s="40"/>
      <c r="G93" s="32"/>
      <c r="H93" s="40"/>
      <c r="I93" s="32"/>
      <c r="J93" s="32"/>
      <c r="K93" s="32"/>
      <c r="L93" s="40"/>
      <c r="M93" s="32"/>
      <c r="N93" s="40"/>
      <c r="O93" s="32"/>
      <c r="P93" s="32"/>
      <c r="Q93" s="42"/>
      <c r="R93" s="30"/>
      <c r="S93" s="23"/>
      <c r="T93" s="23"/>
      <c r="U93" s="23"/>
      <c r="V93" s="23"/>
      <c r="W93" s="23"/>
      <c r="X93" s="23"/>
    </row>
    <row r="94" ht="15" customHeight="1">
      <c r="A94" s="30"/>
      <c r="B94" s="40"/>
      <c r="C94" s="32"/>
      <c r="D94" s="40"/>
      <c r="E94" s="32"/>
      <c r="F94" s="40"/>
      <c r="G94" s="32"/>
      <c r="H94" s="40"/>
      <c r="I94" s="32"/>
      <c r="J94" s="32"/>
      <c r="K94" s="32"/>
      <c r="L94" s="40"/>
      <c r="M94" s="32"/>
      <c r="N94" s="40"/>
      <c r="O94" s="32"/>
      <c r="P94" s="32"/>
      <c r="Q94" s="42"/>
      <c r="R94" s="40"/>
      <c r="S94" s="23"/>
      <c r="T94" s="23"/>
      <c r="U94" s="23"/>
      <c r="V94" s="23"/>
      <c r="W94" s="23"/>
      <c r="X94" s="23"/>
    </row>
    <row r="95" ht="15" customHeight="1">
      <c r="A95" s="30"/>
      <c r="B95" s="40"/>
      <c r="C95" s="32"/>
      <c r="D95" s="40"/>
      <c r="E95" s="32"/>
      <c r="F95" s="40"/>
      <c r="G95" s="32"/>
      <c r="H95" s="40"/>
      <c r="I95" s="32"/>
      <c r="J95" s="32"/>
      <c r="K95" s="32"/>
      <c r="L95" s="40"/>
      <c r="M95" s="32"/>
      <c r="N95" s="40"/>
      <c r="O95" s="32"/>
      <c r="P95" s="32"/>
      <c r="Q95" s="42"/>
      <c r="R95" s="40"/>
      <c r="S95" s="23"/>
      <c r="T95" s="23"/>
      <c r="U95" s="23"/>
      <c r="V95" s="23"/>
      <c r="W95" s="23"/>
      <c r="X95" s="23"/>
    </row>
    <row r="96" ht="15" customHeight="1">
      <c r="A96" s="30"/>
      <c r="B96" s="40"/>
      <c r="C96" s="32"/>
      <c r="D96" s="40"/>
      <c r="E96" s="32"/>
      <c r="F96" s="40"/>
      <c r="G96" s="32"/>
      <c r="H96" s="40"/>
      <c r="I96" s="32"/>
      <c r="J96" s="32"/>
      <c r="K96" s="32"/>
      <c r="L96" s="40"/>
      <c r="M96" s="32"/>
      <c r="N96" s="40"/>
      <c r="O96" s="32"/>
      <c r="P96" s="32"/>
      <c r="Q96" s="42"/>
      <c r="R96" s="40"/>
      <c r="S96" s="23"/>
      <c r="T96" s="23"/>
      <c r="U96" s="23"/>
      <c r="V96" s="23"/>
      <c r="W96" s="23"/>
      <c r="X96" s="23"/>
    </row>
    <row r="97" ht="15" customHeight="1">
      <c r="A97" s="45"/>
      <c r="B97" s="40"/>
      <c r="C97" s="32"/>
      <c r="D97" s="40"/>
      <c r="E97" s="32"/>
      <c r="F97" s="40"/>
      <c r="G97" s="32"/>
      <c r="H97" s="40"/>
      <c r="I97" s="32"/>
      <c r="J97" s="32"/>
      <c r="K97" s="32"/>
      <c r="L97" s="40"/>
      <c r="M97" s="32"/>
      <c r="N97" s="40"/>
      <c r="O97" s="32"/>
      <c r="P97" s="32"/>
      <c r="Q97" s="42"/>
      <c r="R97" s="40"/>
      <c r="S97" s="23"/>
      <c r="T97" s="23"/>
      <c r="U97" s="23"/>
      <c r="V97" s="23"/>
      <c r="W97" s="23"/>
      <c r="X97" s="23"/>
    </row>
    <row r="98" ht="15" customHeight="1">
      <c r="A98" s="30"/>
      <c r="B98" s="40"/>
      <c r="C98" s="32"/>
      <c r="D98" s="40"/>
      <c r="E98" s="32"/>
      <c r="F98" s="40"/>
      <c r="G98" s="32"/>
      <c r="H98" s="40"/>
      <c r="I98" s="32"/>
      <c r="J98" s="32"/>
      <c r="K98" s="32"/>
      <c r="L98" s="40"/>
      <c r="M98" s="32"/>
      <c r="N98" s="40"/>
      <c r="O98" s="32"/>
      <c r="P98" s="32"/>
      <c r="Q98" s="42"/>
      <c r="R98" s="40"/>
      <c r="S98" s="23"/>
      <c r="T98" s="23"/>
      <c r="U98" s="23"/>
      <c r="V98" s="23"/>
      <c r="W98" s="23"/>
      <c r="X98" s="23"/>
    </row>
    <row r="99" ht="15" customHeight="1">
      <c r="A99" s="30"/>
      <c r="B99" s="40"/>
      <c r="C99" s="32"/>
      <c r="D99" s="40"/>
      <c r="E99" s="32"/>
      <c r="F99" s="40"/>
      <c r="G99" s="32"/>
      <c r="H99" s="40"/>
      <c r="I99" s="32"/>
      <c r="J99" s="32"/>
      <c r="K99" s="32"/>
      <c r="L99" s="40"/>
      <c r="M99" s="32"/>
      <c r="N99" s="40"/>
      <c r="O99" s="32"/>
      <c r="P99" s="32"/>
      <c r="Q99" s="42"/>
      <c r="R99" s="40"/>
      <c r="S99" s="23"/>
      <c r="T99" s="23"/>
      <c r="U99" s="23"/>
      <c r="V99" s="23"/>
      <c r="W99" s="23"/>
      <c r="X99" s="23"/>
    </row>
    <row r="100" ht="15" customHeight="1">
      <c r="A100" s="30"/>
      <c r="B100" s="40"/>
      <c r="C100" s="32"/>
      <c r="D100" s="40"/>
      <c r="E100" s="32"/>
      <c r="F100" s="40"/>
      <c r="G100" s="32"/>
      <c r="H100" s="40"/>
      <c r="I100" s="32"/>
      <c r="J100" s="32"/>
      <c r="K100" s="32"/>
      <c r="L100" s="40"/>
      <c r="M100" s="32"/>
      <c r="N100" s="40"/>
      <c r="O100" s="32"/>
      <c r="P100" s="32"/>
      <c r="Q100" s="42"/>
      <c r="R100" s="40"/>
      <c r="S100" s="23"/>
      <c r="T100" s="23"/>
      <c r="U100" s="23"/>
      <c r="V100" s="23"/>
      <c r="W100" s="23"/>
      <c r="X100" s="23"/>
    </row>
    <row r="101" ht="15" customHeight="1">
      <c r="A101" s="30"/>
      <c r="B101" s="40"/>
      <c r="C101" s="32"/>
      <c r="D101" s="40"/>
      <c r="E101" s="32"/>
      <c r="F101" s="40"/>
      <c r="G101" s="32"/>
      <c r="H101" s="40"/>
      <c r="I101" s="32"/>
      <c r="J101" s="32"/>
      <c r="K101" s="32"/>
      <c r="L101" s="40"/>
      <c r="M101" s="32"/>
      <c r="N101" s="40"/>
      <c r="O101" s="32"/>
      <c r="P101" s="32"/>
      <c r="Q101" s="42"/>
      <c r="R101" s="40"/>
      <c r="S101" s="23"/>
      <c r="T101" s="23"/>
      <c r="U101" s="23"/>
      <c r="V101" s="23"/>
      <c r="W101" s="23"/>
      <c r="X101" s="23"/>
    </row>
    <row r="102" ht="15" customHeight="1">
      <c r="A102" s="30"/>
      <c r="B102" s="40"/>
      <c r="C102" s="32"/>
      <c r="D102" s="40"/>
      <c r="E102" s="32"/>
      <c r="F102" s="40"/>
      <c r="G102" s="32"/>
      <c r="H102" s="40"/>
      <c r="I102" s="32"/>
      <c r="J102" s="32"/>
      <c r="K102" s="32"/>
      <c r="L102" s="40"/>
      <c r="M102" s="32"/>
      <c r="N102" s="40"/>
      <c r="O102" s="32"/>
      <c r="P102" s="32"/>
      <c r="Q102" s="42"/>
      <c r="R102" s="40"/>
      <c r="S102" s="23"/>
      <c r="T102" s="23"/>
      <c r="U102" s="23"/>
      <c r="V102" s="23"/>
      <c r="W102" s="23"/>
      <c r="X102" s="23"/>
    </row>
    <row r="103" ht="15" customHeight="1">
      <c r="A103" s="45"/>
      <c r="B103" s="40"/>
      <c r="C103" s="32"/>
      <c r="D103" s="40"/>
      <c r="E103" s="32"/>
      <c r="F103" s="40"/>
      <c r="G103" s="32"/>
      <c r="H103" s="40"/>
      <c r="I103" s="32"/>
      <c r="J103" s="32"/>
      <c r="K103" s="32"/>
      <c r="L103" s="40"/>
      <c r="M103" s="32"/>
      <c r="N103" s="40"/>
      <c r="O103" s="32"/>
      <c r="P103" s="32"/>
      <c r="Q103" s="42"/>
      <c r="R103" s="40"/>
      <c r="S103" s="23"/>
      <c r="T103" s="23"/>
      <c r="U103" s="23"/>
      <c r="V103" s="23"/>
      <c r="W103" s="23"/>
      <c r="X103" s="23"/>
    </row>
    <row r="104" ht="15" customHeight="1">
      <c r="A104" s="45"/>
      <c r="B104" s="40"/>
      <c r="C104" s="32"/>
      <c r="D104" s="40"/>
      <c r="E104" s="32"/>
      <c r="F104" s="40"/>
      <c r="G104" s="32"/>
      <c r="H104" s="40"/>
      <c r="I104" s="32"/>
      <c r="J104" s="32"/>
      <c r="K104" s="32"/>
      <c r="L104" s="40"/>
      <c r="M104" s="32"/>
      <c r="N104" s="40"/>
      <c r="O104" s="32"/>
      <c r="P104" s="32"/>
      <c r="Q104" s="42"/>
      <c r="R104" s="40"/>
      <c r="S104" s="23"/>
      <c r="T104" s="23"/>
      <c r="U104" s="23"/>
      <c r="V104" s="23"/>
      <c r="W104" s="23"/>
      <c r="X104" s="23"/>
    </row>
    <row r="105" ht="15" customHeight="1">
      <c r="A105" s="45"/>
      <c r="B105" s="40"/>
      <c r="C105" s="32"/>
      <c r="D105" s="40"/>
      <c r="E105" s="32"/>
      <c r="F105" s="40"/>
      <c r="G105" s="32"/>
      <c r="H105" s="40"/>
      <c r="I105" s="32"/>
      <c r="J105" s="32"/>
      <c r="K105" s="32"/>
      <c r="L105" s="40"/>
      <c r="M105" s="32"/>
      <c r="N105" s="40"/>
      <c r="O105" s="32"/>
      <c r="P105" s="32"/>
      <c r="Q105" s="42"/>
      <c r="R105" s="40"/>
      <c r="S105" s="23"/>
      <c r="T105" s="23"/>
      <c r="U105" s="23"/>
      <c r="V105" s="23"/>
      <c r="W105" s="23"/>
      <c r="X105" s="23"/>
    </row>
    <row r="106" ht="15" customHeight="1">
      <c r="A106" s="45"/>
      <c r="B106" s="40"/>
      <c r="C106" s="32"/>
      <c r="D106" s="40"/>
      <c r="E106" s="32"/>
      <c r="F106" s="40"/>
      <c r="G106" s="32"/>
      <c r="H106" s="40"/>
      <c r="I106" s="32"/>
      <c r="J106" s="32"/>
      <c r="K106" s="32"/>
      <c r="L106" s="40"/>
      <c r="M106" s="32"/>
      <c r="N106" s="40"/>
      <c r="O106" s="32"/>
      <c r="P106" s="26"/>
      <c r="Q106" s="42"/>
      <c r="R106" s="40"/>
      <c r="S106" s="23"/>
      <c r="T106" s="23"/>
      <c r="U106" s="23"/>
      <c r="V106" s="23"/>
      <c r="W106" s="23"/>
      <c r="X106" s="23"/>
    </row>
    <row r="107" ht="15" customHeight="1">
      <c r="A107" s="45"/>
      <c r="B107" s="28"/>
      <c r="C107" s="32"/>
      <c r="D107" s="28"/>
      <c r="E107" s="32"/>
      <c r="F107" s="28"/>
      <c r="G107" s="32"/>
      <c r="H107" s="28"/>
      <c r="I107" s="32"/>
      <c r="J107" s="32"/>
      <c r="K107" s="32"/>
      <c r="L107" s="28"/>
      <c r="M107" s="32"/>
      <c r="N107" s="28"/>
      <c r="O107" s="32"/>
      <c r="P107" s="26"/>
      <c r="Q107" s="42"/>
      <c r="R107" s="28"/>
      <c r="S107" s="23"/>
      <c r="T107" s="23"/>
      <c r="U107" s="23"/>
      <c r="V107" s="23"/>
      <c r="W107" s="23"/>
      <c r="X107" s="23"/>
    </row>
    <row r="108" ht="15" customHeight="1">
      <c r="A108" s="45"/>
      <c r="B108" s="28"/>
      <c r="C108" s="32"/>
      <c r="D108" s="28"/>
      <c r="E108" s="32"/>
      <c r="F108" s="28"/>
      <c r="G108" s="32"/>
      <c r="H108" s="28"/>
      <c r="I108" s="32"/>
      <c r="J108" s="32"/>
      <c r="K108" s="32"/>
      <c r="L108" s="28"/>
      <c r="M108" s="32"/>
      <c r="N108" s="28"/>
      <c r="O108" s="32"/>
      <c r="P108" s="26"/>
      <c r="Q108" s="42"/>
      <c r="R108" s="28"/>
      <c r="S108" s="23"/>
      <c r="T108" s="23"/>
      <c r="U108" s="23"/>
      <c r="V108" s="23"/>
      <c r="W108" s="23"/>
      <c r="X108" s="23"/>
    </row>
    <row r="109" ht="15" customHeight="1">
      <c r="A109" s="45"/>
      <c r="B109" s="28"/>
      <c r="C109" s="32"/>
      <c r="D109" s="28"/>
      <c r="E109" s="32"/>
      <c r="F109" s="28"/>
      <c r="G109" s="32"/>
      <c r="H109" s="28"/>
      <c r="I109" s="32"/>
      <c r="J109" s="32"/>
      <c r="K109" s="32"/>
      <c r="L109" s="28"/>
      <c r="M109" s="32"/>
      <c r="N109" s="28"/>
      <c r="O109" s="32"/>
      <c r="P109" s="26"/>
      <c r="Q109" s="42"/>
      <c r="R109" s="28"/>
      <c r="S109" s="23"/>
      <c r="T109" s="23"/>
      <c r="U109" s="23"/>
      <c r="V109" s="23"/>
      <c r="W109" s="23"/>
      <c r="X109" s="23"/>
    </row>
    <row r="110" ht="15" customHeight="1">
      <c r="A110" s="30"/>
      <c r="B110" s="40"/>
      <c r="C110" s="32"/>
      <c r="D110" s="40"/>
      <c r="E110" s="32"/>
      <c r="F110" s="40"/>
      <c r="G110" s="32"/>
      <c r="H110" s="40"/>
      <c r="I110" s="32"/>
      <c r="J110" s="32"/>
      <c r="K110" s="32"/>
      <c r="L110" s="40"/>
      <c r="M110" s="32"/>
      <c r="N110" s="40"/>
      <c r="O110" s="32"/>
      <c r="P110" s="32"/>
      <c r="Q110" s="42"/>
      <c r="R110" s="40"/>
      <c r="S110" s="23"/>
      <c r="T110" s="23"/>
      <c r="U110" s="23"/>
      <c r="V110" s="23"/>
      <c r="W110" s="23"/>
      <c r="X110" s="23"/>
    </row>
    <row r="111" ht="15" customHeight="1">
      <c r="A111" s="30"/>
      <c r="B111" s="40"/>
      <c r="C111" s="32"/>
      <c r="D111" s="40"/>
      <c r="E111" s="32"/>
      <c r="F111" s="40"/>
      <c r="G111" s="32"/>
      <c r="H111" s="40"/>
      <c r="I111" s="32"/>
      <c r="J111" s="32"/>
      <c r="K111" s="32"/>
      <c r="L111" s="40"/>
      <c r="M111" s="32"/>
      <c r="N111" s="40"/>
      <c r="O111" s="32"/>
      <c r="P111" s="32"/>
      <c r="Q111" s="42"/>
      <c r="R111" s="40"/>
      <c r="S111" s="23"/>
      <c r="T111" s="23"/>
      <c r="U111" s="23"/>
      <c r="V111" s="23"/>
      <c r="W111" s="23"/>
      <c r="X111" s="23"/>
    </row>
    <row r="112" ht="15" customHeight="1">
      <c r="A112" s="30"/>
      <c r="B112" s="40"/>
      <c r="C112" s="32"/>
      <c r="D112" s="40"/>
      <c r="E112" s="32"/>
      <c r="F112" s="40"/>
      <c r="G112" s="32"/>
      <c r="H112" s="40"/>
      <c r="I112" s="32"/>
      <c r="J112" s="32"/>
      <c r="K112" s="32"/>
      <c r="L112" s="40"/>
      <c r="M112" s="32"/>
      <c r="N112" s="40"/>
      <c r="O112" s="32"/>
      <c r="P112" s="32"/>
      <c r="Q112" s="42"/>
      <c r="R112" s="40"/>
      <c r="S112" s="23"/>
      <c r="T112" s="23"/>
      <c r="U112" s="23"/>
      <c r="V112" s="23"/>
      <c r="W112" s="23"/>
      <c r="X112" s="23"/>
    </row>
    <row r="113" ht="15" customHeight="1">
      <c r="A113" s="30"/>
      <c r="B113" s="40"/>
      <c r="C113" s="32"/>
      <c r="D113" s="40"/>
      <c r="E113" s="32"/>
      <c r="F113" s="40"/>
      <c r="G113" s="32"/>
      <c r="H113" s="40"/>
      <c r="I113" s="32"/>
      <c r="J113" s="32"/>
      <c r="K113" s="32"/>
      <c r="L113" s="40"/>
      <c r="M113" s="32"/>
      <c r="N113" s="40"/>
      <c r="O113" s="32"/>
      <c r="P113" s="23"/>
      <c r="Q113" s="42"/>
      <c r="R113" s="40"/>
      <c r="S113" s="23"/>
      <c r="T113" s="23"/>
      <c r="U113" s="23"/>
      <c r="V113" s="23"/>
      <c r="W113" s="23"/>
      <c r="X113" s="23"/>
    </row>
    <row r="114" ht="15" customHeight="1">
      <c r="A114" s="30"/>
      <c r="B114" s="40"/>
      <c r="C114" s="32"/>
      <c r="D114" s="40"/>
      <c r="E114" s="32"/>
      <c r="F114" s="40"/>
      <c r="G114" s="32"/>
      <c r="H114" s="40"/>
      <c r="I114" s="32"/>
      <c r="J114" s="32"/>
      <c r="K114" s="32"/>
      <c r="L114" s="40"/>
      <c r="M114" s="32"/>
      <c r="N114" s="40"/>
      <c r="O114" s="32"/>
      <c r="P114" s="32"/>
      <c r="Q114" s="42"/>
      <c r="R114" s="40"/>
      <c r="S114" s="23"/>
      <c r="T114" s="23"/>
      <c r="U114" s="23"/>
      <c r="V114" s="23"/>
      <c r="W114" s="23"/>
      <c r="X114" s="23"/>
    </row>
    <row r="115" ht="15" customHeight="1">
      <c r="A115" s="30"/>
      <c r="B115" s="40"/>
      <c r="C115" s="32"/>
      <c r="D115" s="40"/>
      <c r="E115" s="32"/>
      <c r="F115" s="40"/>
      <c r="G115" s="32"/>
      <c r="H115" s="40"/>
      <c r="I115" s="32"/>
      <c r="J115" s="32"/>
      <c r="K115" s="32"/>
      <c r="L115" s="40"/>
      <c r="M115" s="32"/>
      <c r="N115" s="40"/>
      <c r="O115" s="32"/>
      <c r="P115" s="32"/>
      <c r="Q115" s="42"/>
      <c r="R115" s="40"/>
      <c r="S115" s="23"/>
      <c r="T115" s="23"/>
      <c r="U115" s="23"/>
      <c r="V115" s="23"/>
      <c r="W115" s="23"/>
      <c r="X115" s="23"/>
    </row>
    <row r="116" ht="15" customHeight="1">
      <c r="A116" s="30"/>
      <c r="B116" s="40"/>
      <c r="C116" s="32"/>
      <c r="D116" s="40"/>
      <c r="E116" s="32"/>
      <c r="F116" s="40"/>
      <c r="G116" s="32"/>
      <c r="H116" s="40"/>
      <c r="I116" s="32"/>
      <c r="J116" s="32"/>
      <c r="K116" s="32"/>
      <c r="L116" s="40"/>
      <c r="M116" s="32"/>
      <c r="N116" s="40"/>
      <c r="O116" s="32"/>
      <c r="P116" s="32"/>
      <c r="Q116" s="42"/>
      <c r="R116" s="40"/>
      <c r="S116" s="23"/>
      <c r="T116" s="23"/>
      <c r="U116" s="23"/>
      <c r="V116" s="23"/>
      <c r="W116" s="23"/>
      <c r="X116" s="23"/>
    </row>
    <row r="117" ht="15" customHeight="1">
      <c r="A117" s="30"/>
      <c r="B117" s="40"/>
      <c r="C117" s="32"/>
      <c r="D117" s="40"/>
      <c r="E117" s="32"/>
      <c r="F117" s="40"/>
      <c r="G117" s="32"/>
      <c r="H117" s="40"/>
      <c r="I117" s="32"/>
      <c r="J117" s="32"/>
      <c r="K117" s="32"/>
      <c r="L117" s="40"/>
      <c r="M117" s="32"/>
      <c r="N117" s="40"/>
      <c r="O117" s="32"/>
      <c r="P117" s="32"/>
      <c r="Q117" s="42"/>
      <c r="R117" s="40"/>
      <c r="S117" s="23"/>
      <c r="T117" s="23"/>
      <c r="U117" s="23"/>
      <c r="V117" s="23"/>
      <c r="W117" s="23"/>
      <c r="X117" s="23"/>
    </row>
    <row r="118" ht="15" customHeight="1">
      <c r="A118" s="30"/>
      <c r="B118" s="40"/>
      <c r="C118" s="32"/>
      <c r="D118" s="40"/>
      <c r="E118" s="32"/>
      <c r="F118" s="40"/>
      <c r="G118" s="32"/>
      <c r="H118" s="40"/>
      <c r="I118" s="32"/>
      <c r="J118" s="32"/>
      <c r="K118" s="32"/>
      <c r="L118" s="40"/>
      <c r="M118" s="32"/>
      <c r="N118" s="40"/>
      <c r="O118" s="32"/>
      <c r="P118" s="32"/>
      <c r="Q118" s="42"/>
      <c r="R118" s="40"/>
      <c r="S118" s="23"/>
      <c r="T118" s="23"/>
      <c r="U118" s="23"/>
      <c r="V118" s="23"/>
      <c r="W118" s="23"/>
      <c r="X118" s="23"/>
    </row>
    <row r="119" ht="15" customHeight="1">
      <c r="A119" s="40"/>
      <c r="B119" s="40"/>
      <c r="C119" s="32"/>
      <c r="D119" s="40"/>
      <c r="E119" s="32"/>
      <c r="F119" s="40"/>
      <c r="G119" s="32"/>
      <c r="H119" s="40"/>
      <c r="I119" s="32"/>
      <c r="J119" s="32"/>
      <c r="K119" s="32"/>
      <c r="L119" s="40"/>
      <c r="M119" s="32"/>
      <c r="N119" s="40"/>
      <c r="O119" s="32"/>
      <c r="P119" s="32"/>
      <c r="Q119" s="42"/>
      <c r="R119" s="40"/>
      <c r="S119" s="23"/>
      <c r="T119" s="23"/>
      <c r="U119" s="23"/>
      <c r="V119" s="23"/>
      <c r="W119" s="23"/>
      <c r="X119" s="23"/>
    </row>
    <row r="120" ht="15" customHeight="1">
      <c r="A120" s="40"/>
      <c r="B120" s="40"/>
      <c r="C120" s="32"/>
      <c r="D120" s="40"/>
      <c r="E120" s="32"/>
      <c r="F120" s="40"/>
      <c r="G120" s="32"/>
      <c r="H120" s="40"/>
      <c r="I120" s="32"/>
      <c r="J120" s="32"/>
      <c r="K120" s="32"/>
      <c r="L120" s="40"/>
      <c r="M120" s="32"/>
      <c r="N120" s="40"/>
      <c r="O120" s="32"/>
      <c r="P120" s="32"/>
      <c r="Q120" s="42"/>
      <c r="R120" s="40"/>
      <c r="S120" s="23"/>
      <c r="T120" s="23"/>
      <c r="U120" s="23"/>
      <c r="V120" s="23"/>
      <c r="W120" s="23"/>
      <c r="X120" s="23"/>
    </row>
    <row r="121" ht="15" customHeight="1">
      <c r="A121" s="40"/>
      <c r="B121" s="40"/>
      <c r="C121" s="32"/>
      <c r="D121" s="40"/>
      <c r="E121" s="32"/>
      <c r="F121" s="40"/>
      <c r="G121" s="32"/>
      <c r="H121" s="40"/>
      <c r="I121" s="32"/>
      <c r="J121" s="32"/>
      <c r="K121" s="32"/>
      <c r="L121" s="40"/>
      <c r="M121" s="32"/>
      <c r="N121" s="40"/>
      <c r="O121" s="32"/>
      <c r="P121" s="32"/>
      <c r="Q121" s="42"/>
      <c r="R121" s="40"/>
      <c r="S121" s="23"/>
      <c r="T121" s="23"/>
      <c r="U121" s="23"/>
      <c r="V121" s="23"/>
      <c r="W121" s="23"/>
      <c r="X121" s="23"/>
    </row>
    <row r="122" ht="15" customHeight="1">
      <c r="A122" s="40"/>
      <c r="B122" s="40"/>
      <c r="C122" s="32"/>
      <c r="D122" s="40"/>
      <c r="E122" s="32"/>
      <c r="F122" s="40"/>
      <c r="G122" s="32"/>
      <c r="H122" s="40"/>
      <c r="I122" s="32"/>
      <c r="J122" s="32"/>
      <c r="K122" s="32"/>
      <c r="L122" s="40"/>
      <c r="M122" s="32"/>
      <c r="N122" s="40"/>
      <c r="O122" s="32"/>
      <c r="P122" s="32"/>
      <c r="Q122" s="42"/>
      <c r="R122" s="40"/>
      <c r="S122" s="23"/>
      <c r="T122" s="23"/>
      <c r="U122" s="23"/>
      <c r="V122" s="23"/>
      <c r="W122" s="23"/>
      <c r="X122" s="23"/>
    </row>
    <row r="123" ht="15" customHeight="1">
      <c r="A123" s="40"/>
      <c r="B123" s="40"/>
      <c r="C123" s="32"/>
      <c r="D123" s="40"/>
      <c r="E123" s="32"/>
      <c r="F123" s="40"/>
      <c r="G123" s="32"/>
      <c r="H123" s="40"/>
      <c r="I123" s="32"/>
      <c r="J123" s="32"/>
      <c r="K123" s="32"/>
      <c r="L123" s="40"/>
      <c r="M123" s="32"/>
      <c r="N123" s="40"/>
      <c r="O123" s="32"/>
      <c r="P123" s="32"/>
      <c r="Q123" s="42"/>
      <c r="R123" s="40"/>
      <c r="S123" s="23"/>
      <c r="T123" s="23"/>
      <c r="U123" s="23"/>
      <c r="V123" s="23"/>
      <c r="W123" s="23"/>
      <c r="X123" s="23"/>
    </row>
    <row r="124" ht="15" customHeight="1">
      <c r="A124" s="40"/>
      <c r="B124" s="40"/>
      <c r="C124" s="32"/>
      <c r="D124" s="40"/>
      <c r="E124" s="32"/>
      <c r="F124" s="40"/>
      <c r="G124" s="32"/>
      <c r="H124" s="40"/>
      <c r="I124" s="32"/>
      <c r="J124" s="32"/>
      <c r="K124" s="32"/>
      <c r="L124" s="40"/>
      <c r="M124" s="41"/>
      <c r="N124" s="40"/>
      <c r="O124" s="32"/>
      <c r="P124" s="32"/>
      <c r="Q124" s="42"/>
      <c r="R124" s="40"/>
      <c r="S124" s="23"/>
      <c r="T124" s="23"/>
      <c r="U124" s="23"/>
      <c r="V124" s="23"/>
      <c r="W124" s="23"/>
      <c r="X124" s="23"/>
    </row>
    <row r="125" ht="15" customHeight="1">
      <c r="A125" s="40"/>
      <c r="B125" s="40"/>
      <c r="C125" s="32"/>
      <c r="D125" s="40"/>
      <c r="E125" s="32"/>
      <c r="F125" s="40"/>
      <c r="G125" s="32"/>
      <c r="H125" s="40"/>
      <c r="I125" s="32"/>
      <c r="J125" s="32"/>
      <c r="K125" s="32"/>
      <c r="L125" s="40"/>
      <c r="M125" s="41"/>
      <c r="N125" s="40"/>
      <c r="O125" s="32"/>
      <c r="P125" s="32"/>
      <c r="Q125" s="42"/>
      <c r="R125" s="40"/>
      <c r="S125" s="23"/>
      <c r="T125" s="23"/>
      <c r="U125" s="23"/>
      <c r="V125" s="23"/>
      <c r="W125" s="23"/>
      <c r="X125" s="23"/>
    </row>
    <row r="126" ht="15" customHeight="1">
      <c r="A126" s="40"/>
      <c r="B126" s="40"/>
      <c r="C126" s="32"/>
      <c r="D126" s="40"/>
      <c r="E126" s="32"/>
      <c r="F126" s="40"/>
      <c r="G126" s="32"/>
      <c r="H126" s="40"/>
      <c r="I126" s="32"/>
      <c r="J126" s="32"/>
      <c r="K126" s="32"/>
      <c r="L126" s="40"/>
      <c r="M126" s="41"/>
      <c r="N126" s="40"/>
      <c r="O126" s="32"/>
      <c r="P126" s="32"/>
      <c r="Q126" s="42"/>
      <c r="R126" s="40"/>
      <c r="S126" s="23"/>
      <c r="T126" s="23"/>
      <c r="U126" s="23"/>
      <c r="V126" s="23"/>
      <c r="W126" s="23"/>
      <c r="X126" s="23"/>
    </row>
    <row r="127" ht="15" customHeight="1">
      <c r="A127" s="40"/>
      <c r="B127" s="40"/>
      <c r="C127" s="32"/>
      <c r="D127" s="40"/>
      <c r="E127" s="32"/>
      <c r="F127" s="40"/>
      <c r="G127" s="32"/>
      <c r="H127" s="42"/>
      <c r="I127" s="32"/>
      <c r="J127" s="32"/>
      <c r="K127" s="32"/>
      <c r="L127" s="40"/>
      <c r="M127" s="41"/>
      <c r="N127" s="40"/>
      <c r="O127" s="32"/>
      <c r="P127" s="32"/>
      <c r="Q127" s="42"/>
      <c r="R127" s="40"/>
      <c r="S127" s="23"/>
      <c r="T127" s="23"/>
      <c r="U127" s="23"/>
      <c r="V127" s="23"/>
      <c r="W127" s="23"/>
      <c r="X127" s="23"/>
    </row>
    <row r="128" ht="15" customHeight="1">
      <c r="A128" s="40"/>
      <c r="B128" s="40"/>
      <c r="C128" s="32"/>
      <c r="D128" s="40"/>
      <c r="E128" s="32"/>
      <c r="F128" s="40"/>
      <c r="G128" s="32"/>
      <c r="H128" s="42"/>
      <c r="I128" s="32"/>
      <c r="J128" s="32"/>
      <c r="K128" s="32"/>
      <c r="L128" s="40"/>
      <c r="M128" s="41"/>
      <c r="N128" s="40"/>
      <c r="O128" s="32"/>
      <c r="P128" s="32"/>
      <c r="Q128" s="42"/>
      <c r="R128" s="40"/>
      <c r="S128" s="23"/>
      <c r="T128" s="23"/>
      <c r="U128" s="23"/>
      <c r="V128" s="23"/>
      <c r="W128" s="23"/>
      <c r="X128" s="23"/>
    </row>
    <row r="129" ht="15" customHeight="1">
      <c r="A129" s="40"/>
      <c r="B129" s="40"/>
      <c r="C129" s="32"/>
      <c r="D129" s="40"/>
      <c r="E129" s="32"/>
      <c r="F129" s="40"/>
      <c r="G129" s="32"/>
      <c r="H129" s="42"/>
      <c r="I129" s="32"/>
      <c r="J129" s="32"/>
      <c r="K129" s="32"/>
      <c r="L129" s="40"/>
      <c r="M129" s="41"/>
      <c r="N129" s="40"/>
      <c r="O129" s="32"/>
      <c r="P129" s="32"/>
      <c r="Q129" s="42"/>
      <c r="R129" s="40"/>
      <c r="S129" s="23"/>
      <c r="T129" s="23"/>
      <c r="U129" s="23"/>
      <c r="V129" s="23"/>
      <c r="W129" s="23"/>
      <c r="X129" s="23"/>
    </row>
    <row r="130" ht="15" customHeight="1">
      <c r="A130" s="40"/>
      <c r="B130" s="40"/>
      <c r="C130" s="32"/>
      <c r="D130" s="40"/>
      <c r="E130" s="32"/>
      <c r="F130" s="32"/>
      <c r="G130" s="32"/>
      <c r="H130" s="42"/>
      <c r="I130" s="32"/>
      <c r="J130" s="32"/>
      <c r="K130" s="32"/>
      <c r="L130" s="40"/>
      <c r="M130" s="41"/>
      <c r="N130" s="40"/>
      <c r="O130" s="32"/>
      <c r="P130" s="32"/>
      <c r="Q130" s="42"/>
      <c r="R130" s="40"/>
      <c r="S130" s="23"/>
      <c r="T130" s="23"/>
      <c r="U130" s="23"/>
      <c r="V130" s="23"/>
      <c r="W130" s="23"/>
      <c r="X130" s="23"/>
    </row>
    <row r="131" ht="15" customHeight="1">
      <c r="A131" s="40"/>
      <c r="B131" s="40"/>
      <c r="C131" s="32"/>
      <c r="D131" s="40"/>
      <c r="E131" s="32"/>
      <c r="F131" s="32"/>
      <c r="G131" s="32"/>
      <c r="H131" s="42"/>
      <c r="I131" s="32"/>
      <c r="J131" s="32"/>
      <c r="K131" s="32"/>
      <c r="L131" s="40"/>
      <c r="M131" s="41"/>
      <c r="N131" s="40"/>
      <c r="O131" s="32"/>
      <c r="P131" s="32"/>
      <c r="Q131" s="42"/>
      <c r="R131" s="40"/>
      <c r="S131" s="23"/>
      <c r="T131" s="23"/>
      <c r="U131" s="23"/>
      <c r="V131" s="23"/>
      <c r="W131" s="23"/>
      <c r="X131" s="23"/>
    </row>
    <row r="132" ht="15" customHeight="1">
      <c r="A132" s="40"/>
      <c r="B132" s="40"/>
      <c r="C132" s="32"/>
      <c r="D132" s="40"/>
      <c r="E132" s="32"/>
      <c r="F132" s="32"/>
      <c r="G132" s="32"/>
      <c r="H132" s="42"/>
      <c r="I132" s="32"/>
      <c r="J132" s="32"/>
      <c r="K132" s="32"/>
      <c r="L132" s="40"/>
      <c r="M132" s="41"/>
      <c r="N132" s="40"/>
      <c r="O132" s="32"/>
      <c r="P132" s="32"/>
      <c r="Q132" s="42"/>
      <c r="R132" s="40"/>
      <c r="S132" s="23"/>
      <c r="T132" s="23"/>
      <c r="U132" s="23"/>
      <c r="V132" s="23"/>
      <c r="W132" s="23"/>
      <c r="X132" s="23"/>
    </row>
    <row r="133" ht="15" customHeight="1">
      <c r="A133" s="40"/>
      <c r="B133" s="40"/>
      <c r="C133" s="32"/>
      <c r="D133" s="40"/>
      <c r="E133" s="32"/>
      <c r="F133" s="32"/>
      <c r="G133" s="32"/>
      <c r="H133" s="42"/>
      <c r="I133" s="32"/>
      <c r="J133" s="32"/>
      <c r="K133" s="32"/>
      <c r="L133" s="40"/>
      <c r="M133" s="41"/>
      <c r="N133" s="40"/>
      <c r="O133" s="32"/>
      <c r="P133" s="32"/>
      <c r="Q133" s="42"/>
      <c r="R133" s="40"/>
      <c r="S133" s="23"/>
      <c r="T133" s="23"/>
      <c r="U133" s="23"/>
      <c r="V133" s="23"/>
      <c r="W133" s="23"/>
      <c r="X133" s="23"/>
    </row>
    <row r="134" ht="15" customHeight="1">
      <c r="A134" s="40"/>
      <c r="B134" s="40"/>
      <c r="C134" s="32"/>
      <c r="D134" s="40"/>
      <c r="E134" s="32"/>
      <c r="F134" s="32"/>
      <c r="G134" s="32"/>
      <c r="H134" s="42"/>
      <c r="I134" s="32"/>
      <c r="J134" s="32"/>
      <c r="K134" s="32"/>
      <c r="L134" s="40"/>
      <c r="M134" s="41"/>
      <c r="N134" s="40"/>
      <c r="O134" s="32"/>
      <c r="P134" s="32"/>
      <c r="Q134" s="42"/>
      <c r="R134" s="40"/>
      <c r="S134" s="23"/>
      <c r="T134" s="23"/>
      <c r="U134" s="23"/>
      <c r="V134" s="23"/>
      <c r="W134" s="23"/>
      <c r="X134" s="23"/>
    </row>
    <row r="135" ht="15" customHeight="1">
      <c r="A135" s="40"/>
      <c r="B135" s="40"/>
      <c r="C135" s="32"/>
      <c r="D135" s="40"/>
      <c r="E135" s="32"/>
      <c r="F135" s="32"/>
      <c r="G135" s="32"/>
      <c r="H135" s="42"/>
      <c r="I135" s="32"/>
      <c r="J135" s="32"/>
      <c r="K135" s="32"/>
      <c r="L135" s="40"/>
      <c r="M135" s="41"/>
      <c r="N135" s="40"/>
      <c r="O135" s="32"/>
      <c r="P135" s="32"/>
      <c r="Q135" s="42"/>
      <c r="R135" s="40"/>
      <c r="S135" s="23"/>
      <c r="T135" s="23"/>
      <c r="U135" s="23"/>
      <c r="V135" s="23"/>
      <c r="W135" s="23"/>
      <c r="X135" s="23"/>
    </row>
    <row r="136" ht="15" customHeight="1">
      <c r="A136" s="40"/>
      <c r="B136" s="40"/>
      <c r="C136" s="32"/>
      <c r="D136" s="40"/>
      <c r="E136" s="32"/>
      <c r="F136" s="32"/>
      <c r="G136" s="32"/>
      <c r="H136" s="42"/>
      <c r="I136" s="32"/>
      <c r="J136" s="32"/>
      <c r="K136" s="32"/>
      <c r="L136" s="40"/>
      <c r="M136" s="41"/>
      <c r="N136" s="40"/>
      <c r="O136" s="32"/>
      <c r="P136" s="32"/>
      <c r="Q136" s="42"/>
      <c r="R136" s="40"/>
      <c r="S136" s="23"/>
      <c r="T136" s="23"/>
      <c r="U136" s="23"/>
      <c r="V136" s="23"/>
      <c r="W136" s="23"/>
      <c r="X136" s="23"/>
    </row>
    <row r="137" ht="15" customHeight="1">
      <c r="A137" s="40"/>
      <c r="B137" s="40"/>
      <c r="C137" s="32"/>
      <c r="D137" s="40"/>
      <c r="E137" s="32"/>
      <c r="F137" s="32"/>
      <c r="G137" s="32"/>
      <c r="H137" s="42"/>
      <c r="I137" s="32"/>
      <c r="J137" s="32"/>
      <c r="K137" s="32"/>
      <c r="L137" s="40"/>
      <c r="M137" s="41"/>
      <c r="N137" s="40"/>
      <c r="O137" s="32"/>
      <c r="P137" s="32"/>
      <c r="Q137" s="42"/>
      <c r="R137" s="40"/>
      <c r="S137" s="23"/>
      <c r="T137" s="23"/>
      <c r="U137" s="23"/>
      <c r="V137" s="23"/>
      <c r="W137" s="23"/>
      <c r="X137" s="23"/>
    </row>
    <row r="138" ht="15" customHeight="1">
      <c r="A138" s="40"/>
      <c r="B138" s="40"/>
      <c r="C138" s="32"/>
      <c r="D138" s="40"/>
      <c r="E138" s="32"/>
      <c r="F138" s="32"/>
      <c r="G138" s="32"/>
      <c r="H138" s="42"/>
      <c r="I138" s="32"/>
      <c r="J138" s="32"/>
      <c r="K138" s="32"/>
      <c r="L138" s="40"/>
      <c r="M138" s="41"/>
      <c r="N138" s="40"/>
      <c r="O138" s="32"/>
      <c r="P138" s="32"/>
      <c r="Q138" s="42"/>
      <c r="R138" s="40"/>
      <c r="S138" s="23"/>
      <c r="T138" s="23"/>
      <c r="U138" s="23"/>
      <c r="V138" s="23"/>
      <c r="W138" s="23"/>
      <c r="X138" s="23"/>
    </row>
    <row r="139" ht="15" customHeight="1">
      <c r="A139" s="40"/>
      <c r="B139" s="40"/>
      <c r="C139" s="32"/>
      <c r="D139" s="40"/>
      <c r="E139" s="32"/>
      <c r="F139" s="32"/>
      <c r="G139" s="32"/>
      <c r="H139" s="42"/>
      <c r="I139" s="32"/>
      <c r="J139" s="32"/>
      <c r="K139" s="32"/>
      <c r="L139" s="40"/>
      <c r="M139" s="41"/>
      <c r="N139" s="40"/>
      <c r="O139" s="32"/>
      <c r="P139" s="32"/>
      <c r="Q139" s="42"/>
      <c r="R139" s="40"/>
      <c r="S139" s="23"/>
      <c r="T139" s="23"/>
      <c r="U139" s="23"/>
      <c r="V139" s="23"/>
      <c r="W139" s="23"/>
      <c r="X139" s="23"/>
    </row>
    <row r="140" ht="15" customHeight="1">
      <c r="A140" s="40"/>
      <c r="B140" s="40"/>
      <c r="C140" s="32"/>
      <c r="D140" s="40"/>
      <c r="E140" s="32"/>
      <c r="F140" s="32"/>
      <c r="G140" s="32"/>
      <c r="H140" s="42"/>
      <c r="I140" s="32"/>
      <c r="J140" s="32"/>
      <c r="K140" s="32"/>
      <c r="L140" s="40"/>
      <c r="M140" s="41"/>
      <c r="N140" s="40"/>
      <c r="O140" s="32"/>
      <c r="P140" s="32"/>
      <c r="Q140" s="42"/>
      <c r="R140" s="40"/>
      <c r="S140" s="23"/>
      <c r="T140" s="23"/>
      <c r="U140" s="23"/>
      <c r="V140" s="23"/>
      <c r="W140" s="23"/>
      <c r="X140" s="23"/>
    </row>
    <row r="141" ht="15" customHeight="1">
      <c r="A141" s="40"/>
      <c r="B141" s="40"/>
      <c r="C141" s="32"/>
      <c r="D141" s="40"/>
      <c r="E141" s="32"/>
      <c r="F141" s="32"/>
      <c r="G141" s="32"/>
      <c r="H141" s="42"/>
      <c r="I141" s="32"/>
      <c r="J141" s="32"/>
      <c r="K141" s="32"/>
      <c r="L141" s="40"/>
      <c r="M141" s="41"/>
      <c r="N141" s="40"/>
      <c r="O141" s="32"/>
      <c r="P141" s="32"/>
      <c r="Q141" s="42"/>
      <c r="R141" s="40"/>
      <c r="S141" s="23"/>
      <c r="T141" s="23"/>
      <c r="U141" s="23"/>
      <c r="V141" s="23"/>
      <c r="W141" s="23"/>
      <c r="X141" s="23"/>
    </row>
    <row r="142" ht="15" customHeight="1">
      <c r="A142" s="40"/>
      <c r="B142" s="40"/>
      <c r="C142" s="32"/>
      <c r="D142" s="40"/>
      <c r="E142" s="32"/>
      <c r="F142" s="32"/>
      <c r="G142" s="32"/>
      <c r="H142" s="42"/>
      <c r="I142" s="32"/>
      <c r="J142" s="32"/>
      <c r="K142" s="32"/>
      <c r="L142" s="40"/>
      <c r="M142" s="41"/>
      <c r="N142" s="40"/>
      <c r="O142" s="32"/>
      <c r="P142" s="32"/>
      <c r="Q142" s="42"/>
      <c r="R142" s="40"/>
      <c r="S142" s="23"/>
      <c r="T142" s="23"/>
      <c r="U142" s="23"/>
      <c r="V142" s="23"/>
      <c r="W142" s="23"/>
      <c r="X142" s="23"/>
    </row>
    <row r="143" ht="15" customHeight="1">
      <c r="A143" s="40"/>
      <c r="B143" s="40"/>
      <c r="C143" s="32"/>
      <c r="D143" s="40"/>
      <c r="E143" s="32"/>
      <c r="F143" s="32"/>
      <c r="G143" s="32"/>
      <c r="H143" s="42"/>
      <c r="I143" s="32"/>
      <c r="J143" s="32"/>
      <c r="K143" s="32"/>
      <c r="L143" s="40"/>
      <c r="M143" s="41"/>
      <c r="N143" s="40"/>
      <c r="O143" s="32"/>
      <c r="P143" s="32"/>
      <c r="Q143" s="42"/>
      <c r="R143" s="40"/>
      <c r="S143" s="23"/>
      <c r="T143" s="23"/>
      <c r="U143" s="23"/>
      <c r="V143" s="23"/>
      <c r="W143" s="23"/>
      <c r="X143" s="23"/>
    </row>
    <row r="144" ht="15" customHeight="1">
      <c r="A144" s="40"/>
      <c r="B144" s="40"/>
      <c r="C144" s="32"/>
      <c r="D144" s="40"/>
      <c r="E144" s="32"/>
      <c r="F144" s="32"/>
      <c r="G144" s="32"/>
      <c r="H144" s="42"/>
      <c r="I144" s="32"/>
      <c r="J144" s="32"/>
      <c r="K144" s="32"/>
      <c r="L144" s="40"/>
      <c r="M144" s="41"/>
      <c r="N144" s="40"/>
      <c r="O144" s="32"/>
      <c r="P144" s="32"/>
      <c r="Q144" s="42"/>
      <c r="R144" s="40"/>
      <c r="S144" s="23"/>
      <c r="T144" s="23"/>
      <c r="U144" s="23"/>
      <c r="V144" s="23"/>
      <c r="W144" s="23"/>
      <c r="X144" s="23"/>
    </row>
    <row r="145" ht="15" customHeight="1">
      <c r="A145" s="40"/>
      <c r="B145" s="40"/>
      <c r="C145" s="32"/>
      <c r="D145" s="40"/>
      <c r="E145" s="32"/>
      <c r="F145" s="32"/>
      <c r="G145" s="32"/>
      <c r="H145" s="42"/>
      <c r="I145" s="32"/>
      <c r="J145" s="32"/>
      <c r="K145" s="32"/>
      <c r="L145" s="40"/>
      <c r="M145" s="41"/>
      <c r="N145" s="40"/>
      <c r="O145" s="32"/>
      <c r="P145" s="32"/>
      <c r="Q145" s="42"/>
      <c r="R145" s="40"/>
      <c r="S145" s="23"/>
      <c r="T145" s="23"/>
      <c r="U145" s="23"/>
      <c r="V145" s="23"/>
      <c r="W145" s="23"/>
      <c r="X145" s="23"/>
    </row>
    <row r="146" ht="15" customHeight="1">
      <c r="A146" s="40"/>
      <c r="B146" s="40"/>
      <c r="C146" s="32"/>
      <c r="D146" s="40"/>
      <c r="E146" s="32"/>
      <c r="F146" s="32"/>
      <c r="G146" s="32"/>
      <c r="H146" s="42"/>
      <c r="I146" s="32"/>
      <c r="J146" s="32"/>
      <c r="K146" s="32"/>
      <c r="L146" s="40"/>
      <c r="M146" s="41"/>
      <c r="N146" s="40"/>
      <c r="O146" s="32"/>
      <c r="P146" s="32"/>
      <c r="Q146" s="42"/>
      <c r="R146" s="40"/>
      <c r="S146" s="23"/>
      <c r="T146" s="23"/>
      <c r="U146" s="23"/>
      <c r="V146" s="23"/>
      <c r="W146" s="23"/>
      <c r="X146" s="23"/>
    </row>
    <row r="147" ht="15" customHeight="1">
      <c r="A147" s="40"/>
      <c r="B147" s="40"/>
      <c r="C147" s="32"/>
      <c r="D147" s="40"/>
      <c r="E147" s="32"/>
      <c r="F147" s="32"/>
      <c r="G147" s="32"/>
      <c r="H147" s="42"/>
      <c r="I147" s="32"/>
      <c r="J147" s="32"/>
      <c r="K147" s="32"/>
      <c r="L147" s="40"/>
      <c r="M147" s="41"/>
      <c r="N147" s="40"/>
      <c r="O147" s="32"/>
      <c r="P147" s="32"/>
      <c r="Q147" s="42"/>
      <c r="R147" s="40"/>
      <c r="S147" s="23"/>
      <c r="T147" s="23"/>
      <c r="U147" s="23"/>
      <c r="V147" s="23"/>
      <c r="W147" s="23"/>
      <c r="X147" s="23"/>
    </row>
    <row r="148" ht="15" customHeight="1">
      <c r="A148" s="40"/>
      <c r="B148" s="40"/>
      <c r="C148" s="32"/>
      <c r="D148" s="40"/>
      <c r="E148" s="32"/>
      <c r="F148" s="32"/>
      <c r="G148" s="32"/>
      <c r="H148" s="42"/>
      <c r="I148" s="32"/>
      <c r="J148" s="32"/>
      <c r="K148" s="32"/>
      <c r="L148" s="40"/>
      <c r="M148" s="41"/>
      <c r="N148" s="40"/>
      <c r="O148" s="32"/>
      <c r="P148" s="32"/>
      <c r="Q148" s="42"/>
      <c r="R148" s="40"/>
      <c r="S148" s="23"/>
      <c r="T148" s="23"/>
      <c r="U148" s="23"/>
      <c r="V148" s="23"/>
      <c r="W148" s="23"/>
      <c r="X148" s="23"/>
    </row>
    <row r="149" ht="15" customHeight="1">
      <c r="A149" s="40"/>
      <c r="B149" s="40"/>
      <c r="C149" s="32"/>
      <c r="D149" s="40"/>
      <c r="E149" s="32"/>
      <c r="F149" s="32"/>
      <c r="G149" s="32"/>
      <c r="H149" s="42"/>
      <c r="I149" s="32"/>
      <c r="J149" s="32"/>
      <c r="K149" s="32"/>
      <c r="L149" s="40"/>
      <c r="M149" s="41"/>
      <c r="N149" s="40"/>
      <c r="O149" s="32"/>
      <c r="P149" s="32"/>
      <c r="Q149" s="42"/>
      <c r="R149" s="40"/>
      <c r="S149" s="23"/>
      <c r="T149" s="23"/>
      <c r="U149" s="23"/>
      <c r="V149" s="23"/>
      <c r="W149" s="23"/>
      <c r="X149" s="23"/>
    </row>
    <row r="150" ht="15" customHeight="1">
      <c r="A150" s="40"/>
      <c r="B150" s="40"/>
      <c r="C150" s="32"/>
      <c r="D150" s="40"/>
      <c r="E150" s="32"/>
      <c r="F150" s="32"/>
      <c r="G150" s="32"/>
      <c r="H150" s="42"/>
      <c r="I150" s="32"/>
      <c r="J150" s="32"/>
      <c r="K150" s="32"/>
      <c r="L150" s="40"/>
      <c r="M150" s="41"/>
      <c r="N150" s="40"/>
      <c r="O150" s="32"/>
      <c r="P150" s="32"/>
      <c r="Q150" s="42"/>
      <c r="R150" s="40"/>
      <c r="S150" s="23"/>
      <c r="T150" s="23"/>
      <c r="U150" s="23"/>
      <c r="V150" s="23"/>
      <c r="W150" s="23"/>
      <c r="X150" s="23"/>
    </row>
    <row r="151" ht="15" customHeight="1">
      <c r="A151" s="40"/>
      <c r="B151" s="40"/>
      <c r="C151" s="32"/>
      <c r="D151" s="40"/>
      <c r="E151" s="32"/>
      <c r="F151" s="32"/>
      <c r="G151" s="32"/>
      <c r="H151" s="42"/>
      <c r="I151" s="32"/>
      <c r="J151" s="32"/>
      <c r="K151" s="32"/>
      <c r="L151" s="40"/>
      <c r="M151" s="41"/>
      <c r="N151" s="40"/>
      <c r="O151" s="32"/>
      <c r="P151" s="32"/>
      <c r="Q151" s="42"/>
      <c r="R151" s="40"/>
      <c r="S151" s="23"/>
      <c r="T151" s="23"/>
      <c r="U151" s="23"/>
      <c r="V151" s="23"/>
      <c r="W151" s="23"/>
      <c r="X151" s="23"/>
    </row>
    <row r="152" ht="15" customHeight="1">
      <c r="A152" s="40"/>
      <c r="B152" s="40"/>
      <c r="C152" s="32"/>
      <c r="D152" s="40"/>
      <c r="E152" s="32"/>
      <c r="F152" s="32"/>
      <c r="G152" s="32"/>
      <c r="H152" s="42"/>
      <c r="I152" s="32"/>
      <c r="J152" s="32"/>
      <c r="K152" s="32"/>
      <c r="L152" s="40"/>
      <c r="M152" s="41"/>
      <c r="N152" s="40"/>
      <c r="O152" s="32"/>
      <c r="P152" s="32"/>
      <c r="Q152" s="42"/>
      <c r="R152" s="40"/>
      <c r="S152" s="23"/>
      <c r="T152" s="23"/>
      <c r="U152" s="23"/>
      <c r="V152" s="23"/>
      <c r="W152" s="23"/>
      <c r="X152" s="23"/>
    </row>
    <row r="153" ht="15" customHeight="1">
      <c r="A153" s="40"/>
      <c r="B153" s="40"/>
      <c r="C153" s="32"/>
      <c r="D153" s="40"/>
      <c r="E153" s="32"/>
      <c r="F153" s="32"/>
      <c r="G153" s="32"/>
      <c r="H153" s="42"/>
      <c r="I153" s="32"/>
      <c r="J153" s="32"/>
      <c r="K153" s="32"/>
      <c r="L153" s="40"/>
      <c r="M153" s="41"/>
      <c r="N153" s="40"/>
      <c r="O153" s="32"/>
      <c r="P153" s="32"/>
      <c r="Q153" s="42"/>
      <c r="R153" s="40"/>
      <c r="S153" s="23"/>
      <c r="T153" s="23"/>
      <c r="U153" s="23"/>
      <c r="V153" s="23"/>
      <c r="W153" s="23"/>
      <c r="X153" s="23"/>
    </row>
    <row r="154" ht="15" customHeight="1">
      <c r="A154" s="40"/>
      <c r="B154" s="40"/>
      <c r="C154" s="32"/>
      <c r="D154" s="40"/>
      <c r="E154" s="32"/>
      <c r="F154" s="32"/>
      <c r="G154" s="32"/>
      <c r="H154" s="42"/>
      <c r="I154" s="32"/>
      <c r="J154" s="32"/>
      <c r="K154" s="32"/>
      <c r="L154" s="40"/>
      <c r="M154" s="41"/>
      <c r="N154" s="40"/>
      <c r="O154" s="32"/>
      <c r="P154" s="32"/>
      <c r="Q154" s="42"/>
      <c r="R154" s="40"/>
      <c r="S154" s="23"/>
      <c r="T154" s="23"/>
      <c r="U154" s="23"/>
      <c r="V154" s="23"/>
      <c r="W154" s="23"/>
      <c r="X154" s="23"/>
    </row>
    <row r="155" ht="15" customHeight="1">
      <c r="A155" s="40"/>
      <c r="B155" s="40"/>
      <c r="C155" s="32"/>
      <c r="D155" s="40"/>
      <c r="E155" s="32"/>
      <c r="F155" s="32"/>
      <c r="G155" s="32"/>
      <c r="H155" s="42"/>
      <c r="I155" s="32"/>
      <c r="J155" s="32"/>
      <c r="K155" s="32"/>
      <c r="L155" s="40"/>
      <c r="M155" s="41"/>
      <c r="N155" s="40"/>
      <c r="O155" s="32"/>
      <c r="P155" s="32"/>
      <c r="Q155" s="42"/>
      <c r="R155" s="40"/>
      <c r="S155" s="23"/>
      <c r="T155" s="23"/>
      <c r="U155" s="23"/>
      <c r="V155" s="23"/>
      <c r="W155" s="23"/>
      <c r="X155" s="23"/>
    </row>
    <row r="156" ht="15" customHeight="1">
      <c r="A156" s="40"/>
      <c r="B156" s="40"/>
      <c r="C156" s="32"/>
      <c r="D156" s="40"/>
      <c r="E156" s="32"/>
      <c r="F156" s="32"/>
      <c r="G156" s="32"/>
      <c r="H156" s="42"/>
      <c r="I156" s="32"/>
      <c r="J156" s="32"/>
      <c r="K156" s="32"/>
      <c r="L156" s="40"/>
      <c r="M156" s="41"/>
      <c r="N156" s="40"/>
      <c r="O156" s="32"/>
      <c r="P156" s="32"/>
      <c r="Q156" s="42"/>
      <c r="R156" s="40"/>
      <c r="S156" s="23"/>
      <c r="T156" s="23"/>
      <c r="U156" s="23"/>
      <c r="V156" s="23"/>
      <c r="W156" s="23"/>
      <c r="X156" s="23"/>
    </row>
    <row r="157" ht="15" customHeight="1">
      <c r="A157" s="40"/>
      <c r="B157" s="40"/>
      <c r="C157" s="32"/>
      <c r="D157" s="40"/>
      <c r="E157" s="32"/>
      <c r="F157" s="32"/>
      <c r="G157" s="32"/>
      <c r="H157" s="42"/>
      <c r="I157" s="32"/>
      <c r="J157" s="32"/>
      <c r="K157" s="32"/>
      <c r="L157" s="40"/>
      <c r="M157" s="41"/>
      <c r="N157" s="40"/>
      <c r="O157" s="32"/>
      <c r="P157" s="32"/>
      <c r="Q157" s="42"/>
      <c r="R157" s="40"/>
      <c r="S157" s="23"/>
      <c r="T157" s="23"/>
      <c r="U157" s="23"/>
      <c r="V157" s="23"/>
      <c r="W157" s="23"/>
      <c r="X157" s="23"/>
    </row>
    <row r="158" ht="15" customHeight="1">
      <c r="A158" s="40"/>
      <c r="B158" s="40"/>
      <c r="C158" s="32"/>
      <c r="D158" s="40"/>
      <c r="E158" s="32"/>
      <c r="F158" s="32"/>
      <c r="G158" s="32"/>
      <c r="H158" s="42"/>
      <c r="I158" s="32"/>
      <c r="J158" s="32"/>
      <c r="K158" s="32"/>
      <c r="L158" s="40"/>
      <c r="M158" s="41"/>
      <c r="N158" s="40"/>
      <c r="O158" s="32"/>
      <c r="P158" s="32"/>
      <c r="Q158" s="42"/>
      <c r="R158" s="40"/>
      <c r="S158" s="23"/>
      <c r="T158" s="23"/>
      <c r="U158" s="23"/>
      <c r="V158" s="23"/>
      <c r="W158" s="23"/>
      <c r="X158" s="23"/>
    </row>
    <row r="159" ht="15" customHeight="1">
      <c r="A159" s="40"/>
      <c r="B159" s="40"/>
      <c r="C159" s="32"/>
      <c r="D159" s="40"/>
      <c r="E159" s="32"/>
      <c r="F159" s="32"/>
      <c r="G159" s="32"/>
      <c r="H159" s="42"/>
      <c r="I159" s="32"/>
      <c r="J159" s="32"/>
      <c r="K159" s="32"/>
      <c r="L159" s="40"/>
      <c r="M159" s="41"/>
      <c r="N159" s="40"/>
      <c r="O159" s="32"/>
      <c r="P159" s="32"/>
      <c r="Q159" s="42"/>
      <c r="R159" s="40"/>
      <c r="S159" s="23"/>
      <c r="T159" s="23"/>
      <c r="U159" s="23"/>
      <c r="V159" s="23"/>
      <c r="W159" s="23"/>
      <c r="X159" s="23"/>
    </row>
    <row r="160" ht="15" customHeight="1">
      <c r="A160" s="40"/>
      <c r="B160" s="40"/>
      <c r="C160" s="32"/>
      <c r="D160" s="40"/>
      <c r="E160" s="32"/>
      <c r="F160" s="32"/>
      <c r="G160" s="32"/>
      <c r="H160" s="42"/>
      <c r="I160" s="32"/>
      <c r="J160" s="32"/>
      <c r="K160" s="32"/>
      <c r="L160" s="40"/>
      <c r="M160" s="41"/>
      <c r="N160" s="40"/>
      <c r="O160" s="32"/>
      <c r="P160" s="32"/>
      <c r="Q160" s="42"/>
      <c r="R160" s="40"/>
      <c r="S160" s="23"/>
      <c r="T160" s="23"/>
      <c r="U160" s="23"/>
      <c r="V160" s="23"/>
      <c r="W160" s="23"/>
      <c r="X160" s="23"/>
    </row>
    <row r="161" ht="15" customHeight="1">
      <c r="A161" s="40"/>
      <c r="B161" s="40"/>
      <c r="C161" s="32"/>
      <c r="D161" s="40"/>
      <c r="E161" s="32"/>
      <c r="F161" s="32"/>
      <c r="G161" s="32"/>
      <c r="H161" s="42"/>
      <c r="I161" s="32"/>
      <c r="J161" s="32"/>
      <c r="K161" s="32"/>
      <c r="L161" s="40"/>
      <c r="M161" s="41"/>
      <c r="N161" s="40"/>
      <c r="O161" s="32"/>
      <c r="P161" s="32"/>
      <c r="Q161" s="42"/>
      <c r="R161" s="40"/>
      <c r="S161" s="23"/>
      <c r="T161" s="23"/>
      <c r="U161" s="23"/>
      <c r="V161" s="23"/>
      <c r="W161" s="23"/>
      <c r="X161" s="23"/>
    </row>
    <row r="162" ht="15" customHeight="1">
      <c r="A162" s="40"/>
      <c r="B162" s="40"/>
      <c r="C162" s="32"/>
      <c r="D162" s="40"/>
      <c r="E162" s="32"/>
      <c r="F162" s="32"/>
      <c r="G162" s="32"/>
      <c r="H162" s="42"/>
      <c r="I162" s="32"/>
      <c r="J162" s="32"/>
      <c r="K162" s="32"/>
      <c r="L162" s="40"/>
      <c r="M162" s="41"/>
      <c r="N162" s="40"/>
      <c r="O162" s="32"/>
      <c r="P162" s="32"/>
      <c r="Q162" s="42"/>
      <c r="R162" s="40"/>
      <c r="S162" s="23"/>
      <c r="T162" s="23"/>
      <c r="U162" s="23"/>
      <c r="V162" s="23"/>
      <c r="W162" s="23"/>
      <c r="X162" s="23"/>
    </row>
    <row r="163" ht="15" customHeight="1">
      <c r="A163" s="40"/>
      <c r="B163" s="40"/>
      <c r="C163" s="32"/>
      <c r="D163" s="40"/>
      <c r="E163" s="32"/>
      <c r="F163" s="32"/>
      <c r="G163" s="32"/>
      <c r="H163" s="42"/>
      <c r="I163" s="32"/>
      <c r="J163" s="32"/>
      <c r="K163" s="32"/>
      <c r="L163" s="40"/>
      <c r="M163" s="41"/>
      <c r="N163" s="40"/>
      <c r="O163" s="32"/>
      <c r="P163" s="32"/>
      <c r="Q163" s="42"/>
      <c r="R163" s="40"/>
      <c r="S163" s="23"/>
      <c r="T163" s="23"/>
      <c r="U163" s="23"/>
      <c r="V163" s="23"/>
      <c r="W163" s="23"/>
      <c r="X163" s="23"/>
    </row>
    <row r="164" ht="15" customHeight="1">
      <c r="A164" s="40"/>
      <c r="B164" s="40"/>
      <c r="C164" s="32"/>
      <c r="D164" s="40"/>
      <c r="E164" s="32"/>
      <c r="F164" s="32"/>
      <c r="G164" s="32"/>
      <c r="H164" s="42"/>
      <c r="I164" s="32"/>
      <c r="J164" s="32"/>
      <c r="K164" s="32"/>
      <c r="L164" s="40"/>
      <c r="M164" s="41"/>
      <c r="N164" s="40"/>
      <c r="O164" s="32"/>
      <c r="P164" s="32"/>
      <c r="Q164" s="42"/>
      <c r="R164" s="40"/>
      <c r="S164" s="23"/>
      <c r="T164" s="23"/>
      <c r="U164" s="23"/>
      <c r="V164" s="23"/>
      <c r="W164" s="23"/>
      <c r="X164" s="23"/>
    </row>
    <row r="165" ht="15" customHeight="1">
      <c r="A165" s="40"/>
      <c r="B165" s="40"/>
      <c r="C165" s="32"/>
      <c r="D165" s="40"/>
      <c r="E165" s="32"/>
      <c r="F165" s="32"/>
      <c r="G165" s="32"/>
      <c r="H165" s="42"/>
      <c r="I165" s="32"/>
      <c r="J165" s="32"/>
      <c r="K165" s="32"/>
      <c r="L165" s="40"/>
      <c r="M165" s="41"/>
      <c r="N165" s="40"/>
      <c r="O165" s="32"/>
      <c r="P165" s="32"/>
      <c r="Q165" s="42"/>
      <c r="R165" s="40"/>
      <c r="S165" s="23"/>
      <c r="T165" s="23"/>
      <c r="U165" s="23"/>
      <c r="V165" s="23"/>
      <c r="W165" s="23"/>
      <c r="X165" s="23"/>
    </row>
    <row r="166" ht="15" customHeight="1">
      <c r="A166" s="40"/>
      <c r="B166" s="40"/>
      <c r="C166" s="32"/>
      <c r="D166" s="40"/>
      <c r="E166" s="32"/>
      <c r="F166" s="32"/>
      <c r="G166" s="32"/>
      <c r="H166" s="42"/>
      <c r="I166" s="32"/>
      <c r="J166" s="32"/>
      <c r="K166" s="32"/>
      <c r="L166" s="40"/>
      <c r="M166" s="41"/>
      <c r="N166" s="40"/>
      <c r="O166" s="32"/>
      <c r="P166" s="32"/>
      <c r="Q166" s="42"/>
      <c r="R166" s="40"/>
      <c r="S166" s="23"/>
      <c r="T166" s="23"/>
      <c r="U166" s="23"/>
      <c r="V166" s="23"/>
      <c r="W166" s="23"/>
      <c r="X166" s="23"/>
    </row>
    <row r="167" ht="15" customHeight="1">
      <c r="A167" s="40"/>
      <c r="B167" s="40"/>
      <c r="C167" s="32"/>
      <c r="D167" s="40"/>
      <c r="E167" s="32"/>
      <c r="F167" s="32"/>
      <c r="G167" s="32"/>
      <c r="H167" s="42"/>
      <c r="I167" s="32"/>
      <c r="J167" s="32"/>
      <c r="K167" s="32"/>
      <c r="L167" s="40"/>
      <c r="M167" s="41"/>
      <c r="N167" s="40"/>
      <c r="O167" s="32"/>
      <c r="P167" s="32"/>
      <c r="Q167" s="42"/>
      <c r="R167" s="40"/>
      <c r="S167" s="23"/>
      <c r="T167" s="23"/>
      <c r="U167" s="23"/>
      <c r="V167" s="23"/>
      <c r="W167" s="23"/>
      <c r="X167" s="23"/>
    </row>
    <row r="168" ht="15" customHeight="1">
      <c r="A168" s="40"/>
      <c r="B168" s="40"/>
      <c r="C168" s="32"/>
      <c r="D168" s="40"/>
      <c r="E168" s="32"/>
      <c r="F168" s="32"/>
      <c r="G168" s="32"/>
      <c r="H168" s="42"/>
      <c r="I168" s="32"/>
      <c r="J168" s="32"/>
      <c r="K168" s="32"/>
      <c r="L168" s="40"/>
      <c r="M168" s="41"/>
      <c r="N168" s="40"/>
      <c r="O168" s="32"/>
      <c r="P168" s="32"/>
      <c r="Q168" s="42"/>
      <c r="R168" s="40"/>
      <c r="S168" s="23"/>
      <c r="T168" s="23"/>
      <c r="U168" s="23"/>
      <c r="V168" s="23"/>
      <c r="W168" s="23"/>
      <c r="X168" s="23"/>
    </row>
    <row r="169" ht="15" customHeight="1">
      <c r="A169" s="40"/>
      <c r="B169" s="40"/>
      <c r="C169" s="32"/>
      <c r="D169" s="40"/>
      <c r="E169" s="32"/>
      <c r="F169" s="32"/>
      <c r="G169" s="32"/>
      <c r="H169" s="42"/>
      <c r="I169" s="32"/>
      <c r="J169" s="32"/>
      <c r="K169" s="32"/>
      <c r="L169" s="40"/>
      <c r="M169" s="41"/>
      <c r="N169" s="40"/>
      <c r="O169" s="32"/>
      <c r="P169" s="32"/>
      <c r="Q169" s="42"/>
      <c r="R169" s="40"/>
      <c r="S169" s="23"/>
      <c r="T169" s="23"/>
      <c r="U169" s="23"/>
      <c r="V169" s="23"/>
      <c r="W169" s="23"/>
      <c r="X169" s="23"/>
    </row>
    <row r="170" ht="15" customHeight="1">
      <c r="A170" s="40"/>
      <c r="B170" s="40"/>
      <c r="C170" s="32"/>
      <c r="D170" s="40"/>
      <c r="E170" s="32"/>
      <c r="F170" s="32"/>
      <c r="G170" s="32"/>
      <c r="H170" s="42"/>
      <c r="I170" s="32"/>
      <c r="J170" s="32"/>
      <c r="K170" s="32"/>
      <c r="L170" s="40"/>
      <c r="M170" s="41"/>
      <c r="N170" s="40"/>
      <c r="O170" s="32"/>
      <c r="P170" s="32"/>
      <c r="Q170" s="42"/>
      <c r="R170" s="40"/>
      <c r="S170" s="23"/>
      <c r="T170" s="23"/>
      <c r="U170" s="23"/>
      <c r="V170" s="23"/>
      <c r="W170" s="23"/>
      <c r="X170" s="23"/>
    </row>
    <row r="171" ht="15" customHeight="1">
      <c r="A171" s="40"/>
      <c r="B171" s="40"/>
      <c r="C171" s="32"/>
      <c r="D171" s="40"/>
      <c r="E171" s="32"/>
      <c r="F171" s="32"/>
      <c r="G171" s="32"/>
      <c r="H171" s="42"/>
      <c r="I171" s="32"/>
      <c r="J171" s="32"/>
      <c r="K171" s="32"/>
      <c r="L171" s="40"/>
      <c r="M171" s="41"/>
      <c r="N171" s="40"/>
      <c r="O171" s="32"/>
      <c r="P171" s="32"/>
      <c r="Q171" s="42"/>
      <c r="R171" s="40"/>
      <c r="S171" s="23"/>
      <c r="T171" s="23"/>
      <c r="U171" s="23"/>
      <c r="V171" s="23"/>
      <c r="W171" s="23"/>
      <c r="X171" s="23"/>
    </row>
    <row r="172" ht="15" customHeight="1">
      <c r="A172" s="40"/>
      <c r="B172" s="40"/>
      <c r="C172" s="32"/>
      <c r="D172" s="40"/>
      <c r="E172" s="32"/>
      <c r="F172" s="32"/>
      <c r="G172" s="32"/>
      <c r="H172" s="42"/>
      <c r="I172" s="32"/>
      <c r="J172" s="32"/>
      <c r="K172" s="32"/>
      <c r="L172" s="40"/>
      <c r="M172" s="41"/>
      <c r="N172" s="40"/>
      <c r="O172" s="32"/>
      <c r="P172" s="32"/>
      <c r="Q172" s="42"/>
      <c r="R172" s="40"/>
      <c r="S172" s="23"/>
      <c r="T172" s="23"/>
      <c r="U172" s="23"/>
      <c r="V172" s="23"/>
      <c r="W172" s="23"/>
      <c r="X172" s="23"/>
    </row>
    <row r="173" ht="15" customHeight="1">
      <c r="A173" s="40"/>
      <c r="B173" s="40"/>
      <c r="C173" s="32"/>
      <c r="D173" s="40"/>
      <c r="E173" s="32"/>
      <c r="F173" s="32"/>
      <c r="G173" s="32"/>
      <c r="H173" s="42"/>
      <c r="I173" s="32"/>
      <c r="J173" s="32"/>
      <c r="K173" s="32"/>
      <c r="L173" s="40"/>
      <c r="M173" s="41"/>
      <c r="N173" s="40"/>
      <c r="O173" s="32"/>
      <c r="P173" s="32"/>
      <c r="Q173" s="42"/>
      <c r="R173" s="40"/>
      <c r="S173" s="23"/>
      <c r="T173" s="23"/>
      <c r="U173" s="23"/>
      <c r="V173" s="23"/>
      <c r="W173" s="23"/>
      <c r="X173" s="23"/>
    </row>
    <row r="174" ht="15" customHeight="1">
      <c r="A174" s="40"/>
      <c r="B174" s="40"/>
      <c r="C174" s="32"/>
      <c r="D174" s="40"/>
      <c r="E174" s="32"/>
      <c r="F174" s="32"/>
      <c r="G174" s="32"/>
      <c r="H174" s="42"/>
      <c r="I174" s="32"/>
      <c r="J174" s="32"/>
      <c r="K174" s="32"/>
      <c r="L174" s="40"/>
      <c r="M174" s="41"/>
      <c r="N174" s="40"/>
      <c r="O174" s="32"/>
      <c r="P174" s="32"/>
      <c r="Q174" s="42"/>
      <c r="R174" s="40"/>
      <c r="S174" s="23"/>
      <c r="T174" s="23"/>
      <c r="U174" s="23"/>
      <c r="V174" s="23"/>
      <c r="W174" s="23"/>
      <c r="X174" s="23"/>
    </row>
    <row r="175" ht="15" customHeight="1">
      <c r="A175" s="40"/>
      <c r="B175" s="40"/>
      <c r="C175" s="32"/>
      <c r="D175" s="40"/>
      <c r="E175" s="32"/>
      <c r="F175" s="32"/>
      <c r="G175" s="32"/>
      <c r="H175" s="42"/>
      <c r="I175" s="32"/>
      <c r="J175" s="32"/>
      <c r="K175" s="32"/>
      <c r="L175" s="40"/>
      <c r="M175" s="41"/>
      <c r="N175" s="40"/>
      <c r="O175" s="32"/>
      <c r="P175" s="32"/>
      <c r="Q175" s="42"/>
      <c r="R175" s="40"/>
      <c r="S175" s="23"/>
      <c r="T175" s="23"/>
      <c r="U175" s="23"/>
      <c r="V175" s="23"/>
      <c r="W175" s="23"/>
      <c r="X175" s="23"/>
    </row>
    <row r="176" ht="15" customHeight="1">
      <c r="A176" s="40"/>
      <c r="B176" s="40"/>
      <c r="C176" s="32"/>
      <c r="D176" s="40"/>
      <c r="E176" s="32"/>
      <c r="F176" s="32"/>
      <c r="G176" s="32"/>
      <c r="H176" s="42"/>
      <c r="I176" s="32"/>
      <c r="J176" s="32"/>
      <c r="K176" s="32"/>
      <c r="L176" s="40"/>
      <c r="M176" s="41"/>
      <c r="N176" s="40"/>
      <c r="O176" s="32"/>
      <c r="P176" s="32"/>
      <c r="Q176" s="42"/>
      <c r="R176" s="40"/>
      <c r="S176" s="23"/>
      <c r="T176" s="23"/>
      <c r="U176" s="23"/>
      <c r="V176" s="23"/>
      <c r="W176" s="23"/>
      <c r="X176" s="23"/>
    </row>
    <row r="177" ht="15" customHeight="1">
      <c r="A177" s="40"/>
      <c r="B177" s="40"/>
      <c r="C177" s="32"/>
      <c r="D177" s="40"/>
      <c r="E177" s="32"/>
      <c r="F177" s="32"/>
      <c r="G177" s="32"/>
      <c r="H177" s="42"/>
      <c r="I177" s="32"/>
      <c r="J177" s="32"/>
      <c r="K177" s="32"/>
      <c r="L177" s="40"/>
      <c r="M177" s="41"/>
      <c r="N177" s="40"/>
      <c r="O177" s="32"/>
      <c r="P177" s="32"/>
      <c r="Q177" s="42"/>
      <c r="R177" s="40"/>
      <c r="S177" s="23"/>
      <c r="T177" s="23"/>
      <c r="U177" s="23"/>
      <c r="V177" s="23"/>
      <c r="W177" s="23"/>
      <c r="X177" s="23"/>
    </row>
    <row r="178" ht="15" customHeight="1">
      <c r="A178" s="40"/>
      <c r="B178" s="40"/>
      <c r="C178" s="32"/>
      <c r="D178" s="40"/>
      <c r="E178" s="32"/>
      <c r="F178" s="32"/>
      <c r="G178" s="32"/>
      <c r="H178" s="42"/>
      <c r="I178" s="32"/>
      <c r="J178" s="32"/>
      <c r="K178" s="32"/>
      <c r="L178" s="40"/>
      <c r="M178" s="41"/>
      <c r="N178" s="40"/>
      <c r="O178" s="32"/>
      <c r="P178" s="32"/>
      <c r="Q178" s="42"/>
      <c r="R178" s="40"/>
      <c r="S178" s="23"/>
      <c r="T178" s="23"/>
      <c r="U178" s="23"/>
      <c r="V178" s="23"/>
      <c r="W178" s="23"/>
      <c r="X178" s="23"/>
    </row>
    <row r="179" ht="15" customHeight="1">
      <c r="A179" s="40"/>
      <c r="B179" s="40"/>
      <c r="C179" s="32"/>
      <c r="D179" s="40"/>
      <c r="E179" s="32"/>
      <c r="F179" s="32"/>
      <c r="G179" s="32"/>
      <c r="H179" s="42"/>
      <c r="I179" s="32"/>
      <c r="J179" s="32"/>
      <c r="K179" s="32"/>
      <c r="L179" s="40"/>
      <c r="M179" s="41"/>
      <c r="N179" s="40"/>
      <c r="O179" s="32"/>
      <c r="P179" s="32"/>
      <c r="Q179" s="42"/>
      <c r="R179" s="40"/>
      <c r="S179" s="23"/>
      <c r="T179" s="23"/>
      <c r="U179" s="23"/>
      <c r="V179" s="23"/>
      <c r="W179" s="23"/>
      <c r="X179" s="23"/>
    </row>
    <row r="180" ht="15" customHeight="1">
      <c r="A180" s="40"/>
      <c r="B180" s="40"/>
      <c r="C180" s="32"/>
      <c r="D180" s="40"/>
      <c r="E180" s="32"/>
      <c r="F180" s="32"/>
      <c r="G180" s="32"/>
      <c r="H180" s="42"/>
      <c r="I180" s="32"/>
      <c r="J180" s="32"/>
      <c r="K180" s="32"/>
      <c r="L180" s="40"/>
      <c r="M180" s="41"/>
      <c r="N180" s="40"/>
      <c r="O180" s="32"/>
      <c r="P180" s="32"/>
      <c r="Q180" s="42"/>
      <c r="R180" s="40"/>
      <c r="S180" s="23"/>
      <c r="T180" s="23"/>
      <c r="U180" s="23"/>
      <c r="V180" s="23"/>
      <c r="W180" s="23"/>
      <c r="X180" s="23"/>
    </row>
    <row r="181" ht="15" customHeight="1">
      <c r="A181" s="40"/>
      <c r="B181" s="40"/>
      <c r="C181" s="32"/>
      <c r="D181" s="40"/>
      <c r="E181" s="32"/>
      <c r="F181" s="32"/>
      <c r="G181" s="32"/>
      <c r="H181" s="42"/>
      <c r="I181" s="32"/>
      <c r="J181" s="32"/>
      <c r="K181" s="32"/>
      <c r="L181" s="40"/>
      <c r="M181" s="41"/>
      <c r="N181" s="40"/>
      <c r="O181" s="32"/>
      <c r="P181" s="32"/>
      <c r="Q181" s="42"/>
      <c r="R181" s="40"/>
      <c r="S181" s="23"/>
      <c r="T181" s="23"/>
      <c r="U181" s="23"/>
      <c r="V181" s="23"/>
      <c r="W181" s="23"/>
      <c r="X181" s="23"/>
    </row>
    <row r="182" ht="15" customHeight="1">
      <c r="A182" s="40"/>
      <c r="B182" s="40"/>
      <c r="C182" s="32"/>
      <c r="D182" s="40"/>
      <c r="E182" s="32"/>
      <c r="F182" s="32"/>
      <c r="G182" s="32"/>
      <c r="H182" s="42"/>
      <c r="I182" s="32"/>
      <c r="J182" s="32"/>
      <c r="K182" s="32"/>
      <c r="L182" s="40"/>
      <c r="M182" s="41"/>
      <c r="N182" s="40"/>
      <c r="O182" s="32"/>
      <c r="P182" s="32"/>
      <c r="Q182" s="42"/>
      <c r="R182" s="40"/>
      <c r="S182" s="23"/>
      <c r="T182" s="23"/>
      <c r="U182" s="23"/>
      <c r="V182" s="23"/>
      <c r="W182" s="23"/>
      <c r="X182" s="23"/>
    </row>
    <row r="183" ht="15" customHeight="1">
      <c r="A183" s="40"/>
      <c r="B183" s="40"/>
      <c r="C183" s="32"/>
      <c r="D183" s="40"/>
      <c r="E183" s="32"/>
      <c r="F183" s="32"/>
      <c r="G183" s="32"/>
      <c r="H183" s="42"/>
      <c r="I183" s="32"/>
      <c r="J183" s="32"/>
      <c r="K183" s="32"/>
      <c r="L183" s="40"/>
      <c r="M183" s="41"/>
      <c r="N183" s="40"/>
      <c r="O183" s="32"/>
      <c r="P183" s="32"/>
      <c r="Q183" s="42"/>
      <c r="R183" s="40"/>
      <c r="S183" s="23"/>
      <c r="T183" s="23"/>
      <c r="U183" s="23"/>
      <c r="V183" s="23"/>
      <c r="W183" s="23"/>
      <c r="X183" s="23"/>
    </row>
    <row r="184" ht="15" customHeight="1">
      <c r="A184" s="40"/>
      <c r="B184" s="40"/>
      <c r="C184" s="32"/>
      <c r="D184" s="40"/>
      <c r="E184" s="32"/>
      <c r="F184" s="32"/>
      <c r="G184" s="32"/>
      <c r="H184" s="42"/>
      <c r="I184" s="32"/>
      <c r="J184" s="32"/>
      <c r="K184" s="32"/>
      <c r="L184" s="40"/>
      <c r="M184" s="41"/>
      <c r="N184" s="40"/>
      <c r="O184" s="32"/>
      <c r="P184" s="32"/>
      <c r="Q184" s="42"/>
      <c r="R184" s="40"/>
      <c r="S184" s="23"/>
      <c r="T184" s="23"/>
      <c r="U184" s="23"/>
      <c r="V184" s="23"/>
      <c r="W184" s="23"/>
      <c r="X184" s="23"/>
    </row>
    <row r="185" ht="15" customHeight="1">
      <c r="A185" s="40"/>
      <c r="B185" s="40"/>
      <c r="C185" s="32"/>
      <c r="D185" s="40"/>
      <c r="E185" s="32"/>
      <c r="F185" s="32"/>
      <c r="G185" s="32"/>
      <c r="H185" s="42"/>
      <c r="I185" s="32"/>
      <c r="J185" s="32"/>
      <c r="K185" s="32"/>
      <c r="L185" s="40"/>
      <c r="M185" s="41"/>
      <c r="N185" s="40"/>
      <c r="O185" s="32"/>
      <c r="P185" s="32"/>
      <c r="Q185" s="42"/>
      <c r="R185" s="40"/>
      <c r="S185" s="23"/>
      <c r="T185" s="23"/>
      <c r="U185" s="23"/>
      <c r="V185" s="23"/>
      <c r="W185" s="23"/>
      <c r="X185" s="23"/>
    </row>
    <row r="186" ht="15" customHeight="1">
      <c r="A186" s="40"/>
      <c r="B186" s="40"/>
      <c r="C186" s="32"/>
      <c r="D186" s="40"/>
      <c r="E186" s="32"/>
      <c r="F186" s="32"/>
      <c r="G186" s="32"/>
      <c r="H186" s="42"/>
      <c r="I186" s="32"/>
      <c r="J186" s="32"/>
      <c r="K186" s="32"/>
      <c r="L186" s="40"/>
      <c r="M186" s="41"/>
      <c r="N186" s="40"/>
      <c r="O186" s="32"/>
      <c r="P186" s="32"/>
      <c r="Q186" s="42"/>
      <c r="R186" s="40"/>
      <c r="S186" s="23"/>
      <c r="T186" s="23"/>
      <c r="U186" s="23"/>
      <c r="V186" s="23"/>
      <c r="W186" s="23"/>
      <c r="X186" s="23"/>
    </row>
    <row r="187" ht="15" customHeight="1">
      <c r="A187" s="40"/>
      <c r="B187" s="40"/>
      <c r="C187" s="32"/>
      <c r="D187" s="40"/>
      <c r="E187" s="32"/>
      <c r="F187" s="32"/>
      <c r="G187" s="32"/>
      <c r="H187" s="42"/>
      <c r="I187" s="32"/>
      <c r="J187" s="32"/>
      <c r="K187" s="32"/>
      <c r="L187" s="40"/>
      <c r="M187" s="41"/>
      <c r="N187" s="40"/>
      <c r="O187" s="32"/>
      <c r="P187" s="32"/>
      <c r="Q187" s="42"/>
      <c r="R187" s="40"/>
      <c r="S187" s="23"/>
      <c r="T187" s="23"/>
      <c r="U187" s="23"/>
      <c r="V187" s="23"/>
      <c r="W187" s="23"/>
      <c r="X187" s="23"/>
    </row>
    <row r="188" ht="15" customHeight="1">
      <c r="A188" s="40"/>
      <c r="B188" s="40"/>
      <c r="C188" s="32"/>
      <c r="D188" s="40"/>
      <c r="E188" s="32"/>
      <c r="F188" s="32"/>
      <c r="G188" s="32"/>
      <c r="H188" s="42"/>
      <c r="I188" s="32"/>
      <c r="J188" s="32"/>
      <c r="K188" s="32"/>
      <c r="L188" s="40"/>
      <c r="M188" s="41"/>
      <c r="N188" s="40"/>
      <c r="O188" s="32"/>
      <c r="P188" s="32"/>
      <c r="Q188" s="42"/>
      <c r="R188" s="40"/>
      <c r="S188" s="23"/>
      <c r="T188" s="23"/>
      <c r="U188" s="23"/>
      <c r="V188" s="23"/>
      <c r="W188" s="23"/>
      <c r="X188" s="23"/>
    </row>
    <row r="189" ht="15" customHeight="1">
      <c r="A189" s="40"/>
      <c r="B189" s="40"/>
      <c r="C189" s="32"/>
      <c r="D189" s="40"/>
      <c r="E189" s="32"/>
      <c r="F189" s="32"/>
      <c r="G189" s="32"/>
      <c r="H189" s="42"/>
      <c r="I189" s="32"/>
      <c r="J189" s="32"/>
      <c r="K189" s="32"/>
      <c r="L189" s="40"/>
      <c r="M189" s="41"/>
      <c r="N189" s="40"/>
      <c r="O189" s="32"/>
      <c r="P189" s="32"/>
      <c r="Q189" s="42"/>
      <c r="R189" s="40"/>
      <c r="S189" s="23"/>
      <c r="T189" s="23"/>
      <c r="U189" s="23"/>
      <c r="V189" s="23"/>
      <c r="W189" s="23"/>
      <c r="X189" s="23"/>
    </row>
    <row r="190" ht="15" customHeight="1">
      <c r="A190" s="40"/>
      <c r="B190" s="40"/>
      <c r="C190" s="32"/>
      <c r="D190" s="40"/>
      <c r="E190" s="32"/>
      <c r="F190" s="32"/>
      <c r="G190" s="32"/>
      <c r="H190" s="42"/>
      <c r="I190" s="32"/>
      <c r="J190" s="32"/>
      <c r="K190" s="32"/>
      <c r="L190" s="40"/>
      <c r="M190" s="41"/>
      <c r="N190" s="40"/>
      <c r="O190" s="32"/>
      <c r="P190" s="32"/>
      <c r="Q190" s="42"/>
      <c r="R190" s="40"/>
      <c r="S190" s="23"/>
      <c r="T190" s="23"/>
      <c r="U190" s="23"/>
      <c r="V190" s="23"/>
      <c r="W190" s="23"/>
      <c r="X190" s="23"/>
    </row>
    <row r="191" ht="15" customHeight="1">
      <c r="A191" s="40"/>
      <c r="B191" s="40"/>
      <c r="C191" s="32"/>
      <c r="D191" s="40"/>
      <c r="E191" s="32"/>
      <c r="F191" s="32"/>
      <c r="G191" s="32"/>
      <c r="H191" s="42"/>
      <c r="I191" s="32"/>
      <c r="J191" s="32"/>
      <c r="K191" s="32"/>
      <c r="L191" s="40"/>
      <c r="M191" s="41"/>
      <c r="N191" s="40"/>
      <c r="O191" s="32"/>
      <c r="P191" s="32"/>
      <c r="Q191" s="42"/>
      <c r="R191" s="40"/>
      <c r="S191" s="23"/>
      <c r="T191" s="23"/>
      <c r="U191" s="23"/>
      <c r="V191" s="23"/>
      <c r="W191" s="23"/>
      <c r="X191" s="23"/>
    </row>
    <row r="192" ht="15" customHeight="1">
      <c r="A192" s="40"/>
      <c r="B192" s="40"/>
      <c r="C192" s="32"/>
      <c r="D192" s="40"/>
      <c r="E192" s="32"/>
      <c r="F192" s="32"/>
      <c r="G192" s="32"/>
      <c r="H192" s="42"/>
      <c r="I192" s="32"/>
      <c r="J192" s="32"/>
      <c r="K192" s="32"/>
      <c r="L192" s="40"/>
      <c r="M192" s="41"/>
      <c r="N192" s="40"/>
      <c r="O192" s="32"/>
      <c r="P192" s="32"/>
      <c r="Q192" s="42"/>
      <c r="R192" s="40"/>
      <c r="S192" s="23"/>
      <c r="T192" s="23"/>
      <c r="U192" s="23"/>
      <c r="V192" s="23"/>
      <c r="W192" s="23"/>
      <c r="X192" s="23"/>
    </row>
    <row r="193" ht="15" customHeight="1">
      <c r="A193" s="40"/>
      <c r="B193" s="40"/>
      <c r="C193" s="32"/>
      <c r="D193" s="40"/>
      <c r="E193" s="32"/>
      <c r="F193" s="32"/>
      <c r="G193" s="32"/>
      <c r="H193" s="42"/>
      <c r="I193" s="32"/>
      <c r="J193" s="32"/>
      <c r="K193" s="32"/>
      <c r="L193" s="40"/>
      <c r="M193" s="41"/>
      <c r="N193" s="40"/>
      <c r="O193" s="32"/>
      <c r="P193" s="32"/>
      <c r="Q193" s="42"/>
      <c r="R193" s="40"/>
      <c r="S193" s="23"/>
      <c r="T193" s="23"/>
      <c r="U193" s="23"/>
      <c r="V193" s="23"/>
      <c r="W193" s="23"/>
      <c r="X193" s="23"/>
    </row>
    <row r="194" ht="15" customHeight="1">
      <c r="A194" s="40"/>
      <c r="B194" s="40"/>
      <c r="C194" s="32"/>
      <c r="D194" s="40"/>
      <c r="E194" s="32"/>
      <c r="F194" s="32"/>
      <c r="G194" s="32"/>
      <c r="H194" s="42"/>
      <c r="I194" s="32"/>
      <c r="J194" s="32"/>
      <c r="K194" s="32"/>
      <c r="L194" s="40"/>
      <c r="M194" s="41"/>
      <c r="N194" s="40"/>
      <c r="O194" s="32"/>
      <c r="P194" s="32"/>
      <c r="Q194" s="42"/>
      <c r="R194" s="40"/>
      <c r="S194" s="23"/>
      <c r="T194" s="23"/>
      <c r="U194" s="23"/>
      <c r="V194" s="23"/>
      <c r="W194" s="23"/>
      <c r="X194" s="23"/>
    </row>
    <row r="195" ht="15" customHeight="1">
      <c r="A195" s="40"/>
      <c r="B195" s="40"/>
      <c r="C195" s="32"/>
      <c r="D195" s="40"/>
      <c r="E195" s="32"/>
      <c r="F195" s="32"/>
      <c r="G195" s="32"/>
      <c r="H195" s="42"/>
      <c r="I195" s="32"/>
      <c r="J195" s="32"/>
      <c r="K195" s="32"/>
      <c r="L195" s="40"/>
      <c r="M195" s="41"/>
      <c r="N195" s="40"/>
      <c r="O195" s="32"/>
      <c r="P195" s="32"/>
      <c r="Q195" s="42"/>
      <c r="R195" s="40"/>
      <c r="S195" s="23"/>
      <c r="T195" s="23"/>
      <c r="U195" s="23"/>
      <c r="V195" s="23"/>
      <c r="W195" s="23"/>
      <c r="X195" s="23"/>
    </row>
    <row r="196" ht="15" customHeight="1">
      <c r="A196" s="40"/>
      <c r="B196" s="40"/>
      <c r="C196" s="32"/>
      <c r="D196" s="40"/>
      <c r="E196" s="32"/>
      <c r="F196" s="32"/>
      <c r="G196" s="32"/>
      <c r="H196" s="42"/>
      <c r="I196" s="32"/>
      <c r="J196" s="32"/>
      <c r="K196" s="32"/>
      <c r="L196" s="40"/>
      <c r="M196" s="41"/>
      <c r="N196" s="40"/>
      <c r="O196" s="32"/>
      <c r="P196" s="32"/>
      <c r="Q196" s="42"/>
      <c r="R196" s="40"/>
      <c r="S196" s="23"/>
      <c r="T196" s="23"/>
      <c r="U196" s="23"/>
      <c r="V196" s="23"/>
      <c r="W196" s="23"/>
      <c r="X196" s="23"/>
    </row>
    <row r="197" ht="15" customHeight="1">
      <c r="A197" s="40"/>
      <c r="B197" s="40"/>
      <c r="C197" s="32"/>
      <c r="D197" s="40"/>
      <c r="E197" s="32"/>
      <c r="F197" s="32"/>
      <c r="G197" s="32"/>
      <c r="H197" s="42"/>
      <c r="I197" s="32"/>
      <c r="J197" s="32"/>
      <c r="K197" s="32"/>
      <c r="L197" s="40"/>
      <c r="M197" s="41"/>
      <c r="N197" s="40"/>
      <c r="O197" s="32"/>
      <c r="P197" s="32"/>
      <c r="Q197" s="42"/>
      <c r="R197" s="40"/>
      <c r="S197" s="23"/>
      <c r="T197" s="23"/>
      <c r="U197" s="23"/>
      <c r="V197" s="23"/>
      <c r="W197" s="23"/>
      <c r="X197" s="23"/>
    </row>
    <row r="198" ht="15" customHeight="1">
      <c r="A198" s="40"/>
      <c r="B198" s="40"/>
      <c r="C198" s="32"/>
      <c r="D198" s="40"/>
      <c r="E198" s="32"/>
      <c r="F198" s="32"/>
      <c r="G198" s="32"/>
      <c r="H198" s="42"/>
      <c r="I198" s="32"/>
      <c r="J198" s="32"/>
      <c r="K198" s="32"/>
      <c r="L198" s="40"/>
      <c r="M198" s="41"/>
      <c r="N198" s="40"/>
      <c r="O198" s="32"/>
      <c r="P198" s="32"/>
      <c r="Q198" s="42"/>
      <c r="R198" s="40"/>
      <c r="S198" s="23"/>
      <c r="T198" s="23"/>
      <c r="U198" s="23"/>
      <c r="V198" s="23"/>
      <c r="W198" s="23"/>
      <c r="X198" s="23"/>
    </row>
    <row r="199" ht="15" customHeight="1">
      <c r="A199" s="40"/>
      <c r="B199" s="40"/>
      <c r="C199" s="32"/>
      <c r="D199" s="40"/>
      <c r="E199" s="32"/>
      <c r="F199" s="32"/>
      <c r="G199" s="32"/>
      <c r="H199" s="42"/>
      <c r="I199" s="32"/>
      <c r="J199" s="32"/>
      <c r="K199" s="32"/>
      <c r="L199" s="40"/>
      <c r="M199" s="41"/>
      <c r="N199" s="40"/>
      <c r="O199" s="32"/>
      <c r="P199" s="32"/>
      <c r="Q199" s="42"/>
      <c r="R199" s="40"/>
      <c r="S199" s="23"/>
      <c r="T199" s="23"/>
      <c r="U199" s="23"/>
      <c r="V199" s="23"/>
      <c r="W199" s="23"/>
      <c r="X199" s="23"/>
    </row>
    <row r="200" ht="15" customHeight="1">
      <c r="A200" s="40"/>
      <c r="B200" s="40"/>
      <c r="C200" s="32"/>
      <c r="D200" s="40"/>
      <c r="E200" s="32"/>
      <c r="F200" s="32"/>
      <c r="G200" s="32"/>
      <c r="H200" s="42"/>
      <c r="I200" s="32"/>
      <c r="J200" s="32"/>
      <c r="K200" s="32"/>
      <c r="L200" s="40"/>
      <c r="M200" s="41"/>
      <c r="N200" s="40"/>
      <c r="O200" s="32"/>
      <c r="P200" s="32"/>
      <c r="Q200" s="42"/>
      <c r="R200" s="40"/>
      <c r="S200" s="23"/>
      <c r="T200" s="23"/>
      <c r="U200" s="23"/>
      <c r="V200" s="23"/>
      <c r="W200" s="23"/>
      <c r="X200" s="23"/>
    </row>
    <row r="201" ht="15" customHeight="1">
      <c r="A201" s="23"/>
      <c r="B201" s="23"/>
      <c r="C201" s="26"/>
      <c r="D201" s="23"/>
      <c r="E201" s="39"/>
      <c r="F201" s="39"/>
      <c r="G201" s="39"/>
      <c r="H201" s="50"/>
      <c r="I201" s="23"/>
      <c r="J201" s="23"/>
      <c r="K201" s="23"/>
      <c r="L201" s="23"/>
      <c r="M201" s="43"/>
      <c r="N201" s="23"/>
      <c r="O201" s="23"/>
      <c r="P201" s="23"/>
      <c r="Q201" s="23"/>
      <c r="R201" s="23"/>
      <c r="S201" s="23"/>
      <c r="T201" s="23"/>
      <c r="U201" s="23"/>
      <c r="V201" s="23"/>
      <c r="W201" s="23"/>
      <c r="X201" s="23"/>
    </row>
    <row r="202" ht="15" customHeight="1">
      <c r="A202" s="23"/>
      <c r="B202" s="23"/>
      <c r="C202" s="26"/>
      <c r="D202" s="23"/>
      <c r="E202" s="39"/>
      <c r="F202" s="39"/>
      <c r="G202" s="39"/>
      <c r="H202" s="50"/>
      <c r="I202" s="23"/>
      <c r="J202" s="23"/>
      <c r="K202" s="23"/>
      <c r="L202" s="23"/>
      <c r="M202" s="23"/>
      <c r="N202" s="23"/>
      <c r="O202" s="23"/>
      <c r="P202" s="23"/>
      <c r="Q202" s="23"/>
      <c r="R202" s="23"/>
      <c r="S202" s="23"/>
      <c r="T202" s="23"/>
      <c r="U202" s="23"/>
      <c r="V202" s="23"/>
      <c r="W202" s="23"/>
      <c r="X202" s="23"/>
    </row>
    <row r="203" ht="15" customHeight="1">
      <c r="A203" s="23"/>
      <c r="B203" s="23"/>
      <c r="C203" s="26"/>
      <c r="D203" s="23"/>
      <c r="E203" s="39"/>
      <c r="F203" s="39"/>
      <c r="G203" s="39"/>
      <c r="H203" s="50"/>
      <c r="I203" s="23"/>
      <c r="J203" s="23"/>
      <c r="K203" s="23"/>
      <c r="L203" s="23"/>
      <c r="M203" s="23"/>
      <c r="N203" s="23"/>
      <c r="O203" s="23"/>
      <c r="P203" s="23"/>
      <c r="Q203" s="23"/>
      <c r="R203" s="23"/>
      <c r="S203" s="23"/>
      <c r="T203" s="23"/>
      <c r="U203" s="23"/>
      <c r="V203" s="23"/>
      <c r="W203" s="23"/>
      <c r="X203" s="23"/>
    </row>
    <row r="204" ht="15" customHeight="1">
      <c r="A204" s="23"/>
      <c r="B204" s="23"/>
      <c r="C204" s="26"/>
      <c r="D204" s="23"/>
      <c r="E204" s="39"/>
      <c r="F204" s="39"/>
      <c r="G204" s="39"/>
      <c r="H204" s="50"/>
      <c r="I204" s="23"/>
      <c r="J204" s="23"/>
      <c r="K204" s="23"/>
      <c r="L204" s="23"/>
      <c r="M204" s="23"/>
      <c r="N204" s="23"/>
      <c r="O204" s="23"/>
      <c r="P204" s="23"/>
      <c r="Q204" s="23"/>
      <c r="R204" s="23"/>
      <c r="S204" s="23"/>
      <c r="T204" s="23"/>
      <c r="U204" s="23"/>
      <c r="V204" s="23"/>
      <c r="W204" s="23"/>
      <c r="X204" s="23"/>
    </row>
    <row r="205" ht="15" customHeight="1">
      <c r="A205" s="23"/>
      <c r="B205" s="23"/>
      <c r="C205" s="26"/>
      <c r="D205" s="23"/>
      <c r="E205" s="39"/>
      <c r="F205" s="39"/>
      <c r="G205" s="39"/>
      <c r="H205" s="50"/>
      <c r="I205" s="23"/>
      <c r="J205" s="23"/>
      <c r="K205" s="23"/>
      <c r="L205" s="23"/>
      <c r="M205" s="23"/>
      <c r="N205" s="23"/>
      <c r="O205" s="23"/>
      <c r="P205" s="23"/>
      <c r="Q205" s="23"/>
      <c r="R205" s="23"/>
      <c r="S205" s="23"/>
      <c r="T205" s="23"/>
      <c r="U205" s="23"/>
      <c r="V205" s="23"/>
      <c r="W205" s="23"/>
      <c r="X205" s="23"/>
    </row>
    <row r="206" ht="15" customHeight="1">
      <c r="A206" s="23"/>
      <c r="B206" s="23"/>
      <c r="C206" s="26"/>
      <c r="D206" s="23"/>
      <c r="E206" s="39"/>
      <c r="F206" s="39"/>
      <c r="G206" s="39"/>
      <c r="H206" s="50"/>
      <c r="I206" s="23"/>
      <c r="J206" s="23"/>
      <c r="K206" s="23"/>
      <c r="L206" s="23"/>
      <c r="M206" s="23"/>
      <c r="N206" s="23"/>
      <c r="O206" s="23"/>
      <c r="P206" s="23"/>
      <c r="Q206" s="23"/>
      <c r="R206" s="23"/>
      <c r="S206" s="23"/>
      <c r="T206" s="23"/>
      <c r="U206" s="23"/>
      <c r="V206" s="23"/>
      <c r="W206" s="23"/>
      <c r="X206" s="23"/>
    </row>
    <row r="207" ht="15" customHeight="1">
      <c r="A207" s="23"/>
      <c r="B207" s="23"/>
      <c r="C207" s="26"/>
      <c r="D207" s="23"/>
      <c r="E207" s="39"/>
      <c r="F207" s="39"/>
      <c r="G207" s="39"/>
      <c r="H207" s="50"/>
      <c r="I207" s="23"/>
      <c r="J207" s="23"/>
      <c r="K207" s="23"/>
      <c r="L207" s="23"/>
      <c r="M207" s="23"/>
      <c r="N207" s="23"/>
      <c r="O207" s="23"/>
      <c r="P207" s="23"/>
      <c r="Q207" s="23"/>
      <c r="R207" s="23"/>
      <c r="S207" s="23"/>
      <c r="T207" s="23"/>
      <c r="U207" s="23"/>
      <c r="V207" s="23"/>
      <c r="W207" s="23"/>
      <c r="X207" s="23"/>
    </row>
    <row r="208" ht="15" customHeight="1">
      <c r="A208" s="23"/>
      <c r="B208" s="23"/>
      <c r="C208" s="26"/>
      <c r="D208" s="23"/>
      <c r="E208" s="23"/>
      <c r="F208" s="39"/>
      <c r="G208" s="39"/>
      <c r="H208" s="50"/>
      <c r="I208" s="23"/>
      <c r="J208" s="23"/>
      <c r="K208" s="23"/>
      <c r="L208" s="23"/>
      <c r="M208" s="23"/>
      <c r="N208" s="23"/>
      <c r="O208" s="23"/>
      <c r="P208" s="23"/>
      <c r="Q208" s="23"/>
      <c r="R208" s="23"/>
      <c r="S208" s="23"/>
      <c r="T208" s="23"/>
      <c r="U208" s="23"/>
      <c r="V208" s="23"/>
      <c r="W208" s="23"/>
      <c r="X208" s="23"/>
    </row>
    <row r="209" ht="15" customHeight="1">
      <c r="A209" s="23"/>
      <c r="B209" s="23"/>
      <c r="C209" s="26"/>
      <c r="D209" s="23"/>
      <c r="E209" s="23"/>
      <c r="F209" s="39"/>
      <c r="G209" s="39"/>
      <c r="H209" s="50"/>
      <c r="I209" s="23"/>
      <c r="J209" s="23"/>
      <c r="K209" s="23"/>
      <c r="L209" s="23"/>
      <c r="M209" s="23"/>
      <c r="N209" s="23"/>
      <c r="O209" s="23"/>
      <c r="P209" s="23"/>
      <c r="Q209" s="23"/>
      <c r="R209" s="23"/>
      <c r="S209" s="23"/>
      <c r="T209" s="23"/>
      <c r="U209" s="23"/>
      <c r="V209" s="23"/>
      <c r="W209" s="23"/>
      <c r="X209" s="23"/>
    </row>
    <row r="210" ht="15" customHeight="1">
      <c r="A210" s="23"/>
      <c r="B210" s="23"/>
      <c r="C210" s="26"/>
      <c r="D210" s="23"/>
      <c r="E210" s="23"/>
      <c r="F210" s="39"/>
      <c r="G210" s="39"/>
      <c r="H210" s="50"/>
      <c r="I210" s="23"/>
      <c r="J210" s="23"/>
      <c r="K210" s="23"/>
      <c r="L210" s="23"/>
      <c r="M210" s="23"/>
      <c r="N210" s="23"/>
      <c r="O210" s="23"/>
      <c r="P210" s="23"/>
      <c r="Q210" s="23"/>
      <c r="R210" s="23"/>
      <c r="S210" s="23"/>
      <c r="T210" s="23"/>
      <c r="U210" s="23"/>
      <c r="V210" s="23"/>
      <c r="W210" s="23"/>
      <c r="X210" s="23"/>
    </row>
    <row r="211" ht="15" customHeight="1">
      <c r="A211" s="23"/>
      <c r="B211" s="23"/>
      <c r="C211" s="26"/>
      <c r="D211" s="23"/>
      <c r="E211" s="23"/>
      <c r="F211" s="39"/>
      <c r="G211" s="39"/>
      <c r="H211" s="50"/>
      <c r="I211" s="23"/>
      <c r="J211" s="23"/>
      <c r="K211" s="23"/>
      <c r="L211" s="23"/>
      <c r="M211" s="23"/>
      <c r="N211" s="23"/>
      <c r="O211" s="23"/>
      <c r="P211" s="23"/>
      <c r="Q211" s="23"/>
      <c r="R211" s="23"/>
      <c r="S211" s="23"/>
      <c r="T211" s="23"/>
      <c r="U211" s="23"/>
      <c r="V211" s="23"/>
      <c r="W211" s="23"/>
      <c r="X211" s="23"/>
    </row>
    <row r="212" ht="15" customHeight="1">
      <c r="A212" s="23"/>
      <c r="B212" s="23"/>
      <c r="C212" s="26"/>
      <c r="D212" s="23"/>
      <c r="E212" s="23"/>
      <c r="F212" s="39"/>
      <c r="G212" s="39"/>
      <c r="H212" s="50"/>
      <c r="I212" s="23"/>
      <c r="J212" s="23"/>
      <c r="K212" s="23"/>
      <c r="L212" s="23"/>
      <c r="M212" s="23"/>
      <c r="N212" s="23"/>
      <c r="O212" s="23"/>
      <c r="P212" s="23"/>
      <c r="Q212" s="23"/>
      <c r="R212" s="23"/>
      <c r="S212" s="23"/>
      <c r="T212" s="23"/>
      <c r="U212" s="23"/>
      <c r="V212" s="23"/>
      <c r="W212" s="23"/>
      <c r="X212" s="23"/>
    </row>
    <row r="213" ht="15" customHeight="1">
      <c r="A213" s="23"/>
      <c r="B213" s="23"/>
      <c r="C213" s="26"/>
      <c r="D213" s="23"/>
      <c r="E213" s="23"/>
      <c r="F213" s="39"/>
      <c r="G213" s="39"/>
      <c r="H213" s="50"/>
      <c r="I213" s="23"/>
      <c r="J213" s="23"/>
      <c r="K213" s="23"/>
      <c r="L213" s="23"/>
      <c r="M213" s="23"/>
      <c r="N213" s="23"/>
      <c r="O213" s="23"/>
      <c r="P213" s="23"/>
      <c r="Q213" s="23"/>
      <c r="R213" s="23"/>
      <c r="S213" s="23"/>
      <c r="T213" s="23"/>
      <c r="U213" s="23"/>
      <c r="V213" s="23"/>
      <c r="W213" s="23"/>
      <c r="X213" s="23"/>
    </row>
    <row r="214" ht="15" customHeight="1">
      <c r="A214" s="23"/>
      <c r="B214" s="23"/>
      <c r="C214" s="26"/>
      <c r="D214" s="23"/>
      <c r="E214" s="23"/>
      <c r="F214" s="39"/>
      <c r="G214" s="39"/>
      <c r="H214" s="50"/>
      <c r="I214" s="23"/>
      <c r="J214" s="23"/>
      <c r="K214" s="23"/>
      <c r="L214" s="23"/>
      <c r="M214" s="23"/>
      <c r="N214" s="23"/>
      <c r="O214" s="23"/>
      <c r="P214" s="23"/>
      <c r="Q214" s="23"/>
      <c r="R214" s="23"/>
      <c r="S214" s="23"/>
      <c r="T214" s="23"/>
      <c r="U214" s="23"/>
      <c r="V214" s="23"/>
      <c r="W214" s="23"/>
      <c r="X214" s="23"/>
    </row>
    <row r="215" ht="15" customHeight="1">
      <c r="A215" s="23"/>
      <c r="B215" s="23"/>
      <c r="C215" s="26"/>
      <c r="D215" s="23"/>
      <c r="E215" s="23"/>
      <c r="F215" s="39"/>
      <c r="G215" s="39"/>
      <c r="H215" s="50"/>
      <c r="I215" s="23"/>
      <c r="J215" s="23"/>
      <c r="K215" s="23"/>
      <c r="L215" s="23"/>
      <c r="M215" s="23"/>
      <c r="N215" s="23"/>
      <c r="O215" s="23"/>
      <c r="P215" s="23"/>
      <c r="Q215" s="23"/>
      <c r="R215" s="23"/>
      <c r="S215" s="23"/>
      <c r="T215" s="23"/>
      <c r="U215" s="23"/>
      <c r="V215" s="23"/>
      <c r="W215" s="23"/>
      <c r="X215" s="23"/>
    </row>
    <row r="216" ht="15" customHeight="1">
      <c r="A216" s="23"/>
      <c r="B216" s="23"/>
      <c r="C216" s="26"/>
      <c r="D216" s="23"/>
      <c r="E216" s="23"/>
      <c r="F216" s="39"/>
      <c r="G216" s="39"/>
      <c r="H216" s="50"/>
      <c r="I216" s="23"/>
      <c r="J216" s="23"/>
      <c r="K216" s="23"/>
      <c r="L216" s="23"/>
      <c r="M216" s="23"/>
      <c r="N216" s="23"/>
      <c r="O216" s="23"/>
      <c r="P216" s="23"/>
      <c r="Q216" s="23"/>
      <c r="R216" s="23"/>
      <c r="S216" s="23"/>
      <c r="T216" s="23"/>
      <c r="U216" s="23"/>
      <c r="V216" s="23"/>
      <c r="W216" s="23"/>
      <c r="X216" s="23"/>
    </row>
    <row r="217" ht="15" customHeight="1">
      <c r="A217" s="23"/>
      <c r="B217" s="23"/>
      <c r="C217" s="26"/>
      <c r="D217" s="23"/>
      <c r="E217" s="23"/>
      <c r="F217" s="39"/>
      <c r="G217" s="39"/>
      <c r="H217" s="50"/>
      <c r="I217" s="23"/>
      <c r="J217" s="23"/>
      <c r="K217" s="23"/>
      <c r="L217" s="23"/>
      <c r="M217" s="23"/>
      <c r="N217" s="23"/>
      <c r="O217" s="23"/>
      <c r="P217" s="23"/>
      <c r="Q217" s="23"/>
      <c r="R217" s="23"/>
      <c r="S217" s="23"/>
      <c r="T217" s="23"/>
      <c r="U217" s="23"/>
      <c r="V217" s="23"/>
      <c r="W217" s="23"/>
      <c r="X217" s="23"/>
    </row>
    <row r="218" ht="15" customHeight="1">
      <c r="A218" s="23"/>
      <c r="B218" s="23"/>
      <c r="C218" s="26"/>
      <c r="D218" s="23"/>
      <c r="E218" s="23"/>
      <c r="F218" s="39"/>
      <c r="G218" s="39"/>
      <c r="H218" s="50"/>
      <c r="I218" s="23"/>
      <c r="J218" s="23"/>
      <c r="K218" s="23"/>
      <c r="L218" s="23"/>
      <c r="M218" s="23"/>
      <c r="N218" s="23"/>
      <c r="O218" s="23"/>
      <c r="P218" s="23"/>
      <c r="Q218" s="23"/>
      <c r="R218" s="23"/>
      <c r="S218" s="23"/>
      <c r="T218" s="23"/>
      <c r="U218" s="23"/>
      <c r="V218" s="23"/>
      <c r="W218" s="23"/>
      <c r="X218" s="23"/>
    </row>
    <row r="219" ht="15" customHeight="1">
      <c r="A219" s="23"/>
      <c r="B219" s="23"/>
      <c r="C219" s="26"/>
      <c r="D219" s="23"/>
      <c r="E219" s="23"/>
      <c r="F219" s="39"/>
      <c r="G219" s="39"/>
      <c r="H219" s="50"/>
      <c r="I219" s="23"/>
      <c r="J219" s="23"/>
      <c r="K219" s="23"/>
      <c r="L219" s="23"/>
      <c r="M219" s="23"/>
      <c r="N219" s="23"/>
      <c r="O219" s="23"/>
      <c r="P219" s="23"/>
      <c r="Q219" s="23"/>
      <c r="R219" s="23"/>
      <c r="S219" s="23"/>
      <c r="T219" s="23"/>
      <c r="U219" s="23"/>
      <c r="V219" s="23"/>
      <c r="W219" s="23"/>
      <c r="X219" s="23"/>
    </row>
    <row r="220" ht="15" customHeight="1">
      <c r="A220" s="23"/>
      <c r="B220" s="23"/>
      <c r="C220" s="26"/>
      <c r="D220" s="23"/>
      <c r="E220" s="23"/>
      <c r="F220" s="39"/>
      <c r="G220" s="39"/>
      <c r="H220" s="50"/>
      <c r="I220" s="23"/>
      <c r="J220" s="23"/>
      <c r="K220" s="23"/>
      <c r="L220" s="23"/>
      <c r="M220" s="23"/>
      <c r="N220" s="23"/>
      <c r="O220" s="23"/>
      <c r="P220" s="23"/>
      <c r="Q220" s="23"/>
      <c r="R220" s="23"/>
      <c r="S220" s="23"/>
      <c r="T220" s="23"/>
      <c r="U220" s="23"/>
      <c r="V220" s="23"/>
      <c r="W220" s="23"/>
      <c r="X220" s="23"/>
    </row>
    <row r="221" ht="15" customHeight="1">
      <c r="A221" s="23"/>
      <c r="B221" s="23"/>
      <c r="C221" s="26"/>
      <c r="D221" s="23"/>
      <c r="E221" s="23"/>
      <c r="F221" s="39"/>
      <c r="G221" s="39"/>
      <c r="H221" s="50"/>
      <c r="I221" s="23"/>
      <c r="J221" s="23"/>
      <c r="K221" s="23"/>
      <c r="L221" s="23"/>
      <c r="M221" s="23"/>
      <c r="N221" s="23"/>
      <c r="O221" s="23"/>
      <c r="P221" s="23"/>
      <c r="Q221" s="23"/>
      <c r="R221" s="23"/>
      <c r="S221" s="23"/>
      <c r="T221" s="23"/>
      <c r="U221" s="23"/>
      <c r="V221" s="23"/>
      <c r="W221" s="23"/>
      <c r="X221" s="23"/>
    </row>
    <row r="222" ht="15" customHeight="1">
      <c r="A222" s="23"/>
      <c r="B222" s="23"/>
      <c r="C222" s="26"/>
      <c r="D222" s="23"/>
      <c r="E222" s="23"/>
      <c r="F222" s="39"/>
      <c r="G222" s="39"/>
      <c r="H222" s="50"/>
      <c r="I222" s="23"/>
      <c r="J222" s="23"/>
      <c r="K222" s="23"/>
      <c r="L222" s="23"/>
      <c r="M222" s="23"/>
      <c r="N222" s="23"/>
      <c r="O222" s="23"/>
      <c r="P222" s="23"/>
      <c r="Q222" s="23"/>
      <c r="R222" s="23"/>
      <c r="S222" s="23"/>
      <c r="T222" s="23"/>
      <c r="U222" s="23"/>
      <c r="V222" s="23"/>
      <c r="W222" s="23"/>
      <c r="X222" s="23"/>
    </row>
    <row r="223" ht="15" customHeight="1">
      <c r="A223" s="23"/>
      <c r="B223" s="23"/>
      <c r="C223" s="26"/>
      <c r="D223" s="23"/>
      <c r="E223" s="23"/>
      <c r="F223" s="39"/>
      <c r="G223" s="39"/>
      <c r="H223" s="50"/>
      <c r="I223" s="23"/>
      <c r="J223" s="23"/>
      <c r="K223" s="23"/>
      <c r="L223" s="23"/>
      <c r="M223" s="23"/>
      <c r="N223" s="23"/>
      <c r="O223" s="23"/>
      <c r="P223" s="23"/>
      <c r="Q223" s="23"/>
      <c r="R223" s="23"/>
      <c r="S223" s="23"/>
      <c r="T223" s="23"/>
      <c r="U223" s="23"/>
      <c r="V223" s="23"/>
      <c r="W223" s="23"/>
      <c r="X223" s="23"/>
    </row>
    <row r="224" ht="15" customHeight="1">
      <c r="A224" s="23"/>
      <c r="B224" s="23"/>
      <c r="C224" s="26"/>
      <c r="D224" s="23"/>
      <c r="E224" s="23"/>
      <c r="F224" s="39"/>
      <c r="G224" s="39"/>
      <c r="H224" s="23"/>
      <c r="I224" s="23"/>
      <c r="J224" s="23"/>
      <c r="K224" s="23"/>
      <c r="L224" s="23"/>
      <c r="M224" s="23"/>
      <c r="N224" s="23"/>
      <c r="O224" s="23"/>
      <c r="P224" s="23"/>
      <c r="Q224" s="23"/>
      <c r="R224" s="23"/>
      <c r="S224" s="23"/>
      <c r="T224" s="23"/>
      <c r="U224" s="23"/>
      <c r="V224" s="23"/>
      <c r="W224" s="23"/>
      <c r="X224" s="23"/>
    </row>
    <row r="225" ht="15" customHeight="1">
      <c r="A225" s="23"/>
      <c r="B225" s="23"/>
      <c r="C225" s="26"/>
      <c r="D225" s="23"/>
      <c r="E225" s="23"/>
      <c r="F225" s="39"/>
      <c r="G225" s="39"/>
      <c r="H225" s="23"/>
      <c r="I225" s="23"/>
      <c r="J225" s="23"/>
      <c r="K225" s="23"/>
      <c r="L225" s="23"/>
      <c r="M225" s="23"/>
      <c r="N225" s="23"/>
      <c r="O225" s="23"/>
      <c r="P225" s="23"/>
      <c r="Q225" s="23"/>
      <c r="R225" s="23"/>
      <c r="S225" s="23"/>
      <c r="T225" s="23"/>
      <c r="U225" s="23"/>
      <c r="V225" s="23"/>
      <c r="W225" s="23"/>
      <c r="X225" s="23"/>
    </row>
    <row r="226" ht="15" customHeight="1">
      <c r="A226" s="23"/>
      <c r="B226" s="23"/>
      <c r="C226" s="26"/>
      <c r="D226" s="23"/>
      <c r="E226" s="23"/>
      <c r="F226" s="23"/>
      <c r="G226" s="23"/>
      <c r="H226" s="23"/>
      <c r="I226" s="23"/>
      <c r="J226" s="23"/>
      <c r="K226" s="23"/>
      <c r="L226" s="23"/>
      <c r="M226" s="23"/>
      <c r="N226" s="23"/>
      <c r="O226" s="23"/>
      <c r="P226" s="23"/>
      <c r="Q226" s="23"/>
      <c r="R226" s="23"/>
      <c r="S226" s="23"/>
      <c r="T226" s="23"/>
      <c r="U226" s="23"/>
      <c r="V226" s="23"/>
      <c r="W226" s="23"/>
      <c r="X226" s="23"/>
    </row>
    <row r="227" ht="15" customHeight="1">
      <c r="A227" s="23"/>
      <c r="B227" s="23"/>
      <c r="C227" s="26"/>
      <c r="D227" s="23"/>
      <c r="E227" s="23"/>
      <c r="F227" s="23"/>
      <c r="G227" s="23"/>
      <c r="H227" s="23"/>
      <c r="I227" s="23"/>
      <c r="J227" s="23"/>
      <c r="K227" s="23"/>
      <c r="L227" s="23"/>
      <c r="M227" s="23"/>
      <c r="N227" s="23"/>
      <c r="O227" s="23"/>
      <c r="P227" s="23"/>
      <c r="Q227" s="23"/>
      <c r="R227" s="23"/>
      <c r="S227" s="23"/>
      <c r="T227" s="23"/>
      <c r="U227" s="23"/>
      <c r="V227" s="23"/>
      <c r="W227" s="23"/>
      <c r="X227" s="23"/>
    </row>
    <row r="228" ht="15" customHeight="1">
      <c r="A228" s="23"/>
      <c r="B228" s="23"/>
      <c r="C228" s="26"/>
      <c r="D228" s="23"/>
      <c r="E228" s="23"/>
      <c r="F228" s="23"/>
      <c r="G228" s="23"/>
      <c r="H228" s="23"/>
      <c r="I228" s="23"/>
      <c r="J228" s="23"/>
      <c r="K228" s="23"/>
      <c r="L228" s="23"/>
      <c r="M228" s="23"/>
      <c r="N228" s="23"/>
      <c r="O228" s="23"/>
      <c r="P228" s="23"/>
      <c r="Q228" s="23"/>
      <c r="R228" s="23"/>
      <c r="S228" s="23"/>
      <c r="T228" s="23"/>
      <c r="U228" s="23"/>
      <c r="V228" s="23"/>
      <c r="W228" s="23"/>
      <c r="X228" s="23"/>
    </row>
    <row r="229" ht="15" customHeight="1">
      <c r="A229" s="23"/>
      <c r="B229" s="23"/>
      <c r="C229" s="26"/>
      <c r="D229" s="23"/>
      <c r="E229" s="23"/>
      <c r="F229" s="23"/>
      <c r="G229" s="23"/>
      <c r="H229" s="23"/>
      <c r="I229" s="23"/>
      <c r="J229" s="23"/>
      <c r="K229" s="23"/>
      <c r="L229" s="23"/>
      <c r="M229" s="23"/>
      <c r="N229" s="23"/>
      <c r="O229" s="23"/>
      <c r="P229" s="23"/>
      <c r="Q229" s="23"/>
      <c r="R229" s="23"/>
      <c r="S229" s="23"/>
      <c r="T229" s="23"/>
      <c r="U229" s="23"/>
      <c r="V229" s="23"/>
      <c r="W229" s="23"/>
      <c r="X229" s="23"/>
    </row>
    <row r="230" ht="15" customHeight="1">
      <c r="A230" s="23"/>
      <c r="B230" s="23"/>
      <c r="C230" s="26"/>
      <c r="D230" s="23"/>
      <c r="E230" s="23"/>
      <c r="F230" s="23"/>
      <c r="G230" s="23"/>
      <c r="H230" s="23"/>
      <c r="I230" s="23"/>
      <c r="J230" s="23"/>
      <c r="K230" s="23"/>
      <c r="L230" s="23"/>
      <c r="M230" s="23"/>
      <c r="N230" s="23"/>
      <c r="O230" s="23"/>
      <c r="P230" s="23"/>
      <c r="Q230" s="23"/>
      <c r="R230" s="23"/>
      <c r="S230" s="23"/>
      <c r="T230" s="23"/>
      <c r="U230" s="23"/>
      <c r="V230" s="23"/>
      <c r="W230" s="23"/>
      <c r="X230" s="23"/>
    </row>
    <row r="231" ht="15" customHeight="1">
      <c r="A231" s="23"/>
      <c r="B231" s="23"/>
      <c r="C231" s="26"/>
      <c r="D231" s="23"/>
      <c r="E231" s="23"/>
      <c r="F231" s="23"/>
      <c r="G231" s="23"/>
      <c r="H231" s="23"/>
      <c r="I231" s="23"/>
      <c r="J231" s="23"/>
      <c r="K231" s="23"/>
      <c r="L231" s="23"/>
      <c r="M231" s="23"/>
      <c r="N231" s="23"/>
      <c r="O231" s="23"/>
      <c r="P231" s="23"/>
      <c r="Q231" s="23"/>
      <c r="R231" s="23"/>
      <c r="S231" s="23"/>
      <c r="T231" s="23"/>
      <c r="U231" s="23"/>
      <c r="V231" s="23"/>
      <c r="W231" s="23"/>
      <c r="X231" s="23"/>
    </row>
    <row r="232" ht="15" customHeight="1">
      <c r="A232" s="23"/>
      <c r="B232" s="23"/>
      <c r="C232" s="26"/>
      <c r="D232" s="23"/>
      <c r="E232" s="23"/>
      <c r="F232" s="23"/>
      <c r="G232" s="23"/>
      <c r="H232" s="23"/>
      <c r="I232" s="23"/>
      <c r="J232" s="23"/>
      <c r="K232" s="23"/>
      <c r="L232" s="23"/>
      <c r="M232" s="23"/>
      <c r="N232" s="23"/>
      <c r="O232" s="23"/>
      <c r="P232" s="23"/>
      <c r="Q232" s="23"/>
      <c r="R232" s="23"/>
      <c r="S232" s="23"/>
      <c r="T232" s="23"/>
      <c r="U232" s="23"/>
      <c r="V232" s="23"/>
      <c r="W232" s="23"/>
      <c r="X232" s="23"/>
    </row>
    <row r="233" ht="15" customHeight="1">
      <c r="A233" s="23"/>
      <c r="B233" s="23"/>
      <c r="C233" s="26"/>
      <c r="D233" s="23"/>
      <c r="E233" s="23"/>
      <c r="F233" s="23"/>
      <c r="G233" s="23"/>
      <c r="H233" s="23"/>
      <c r="I233" s="23"/>
      <c r="J233" s="23"/>
      <c r="K233" s="23"/>
      <c r="L233" s="23"/>
      <c r="M233" s="23"/>
      <c r="N233" s="23"/>
      <c r="O233" s="23"/>
      <c r="P233" s="23"/>
      <c r="Q233" s="23"/>
      <c r="R233" s="23"/>
      <c r="S233" s="23"/>
      <c r="T233" s="23"/>
      <c r="U233" s="23"/>
      <c r="V233" s="23"/>
      <c r="W233" s="23"/>
      <c r="X233" s="23"/>
    </row>
    <row r="234" ht="15" customHeight="1">
      <c r="A234" s="23"/>
      <c r="B234" s="23"/>
      <c r="C234" s="26"/>
      <c r="D234" s="23"/>
      <c r="E234" s="23"/>
      <c r="F234" s="23"/>
      <c r="G234" s="23"/>
      <c r="H234" s="23"/>
      <c r="I234" s="23"/>
      <c r="J234" s="23"/>
      <c r="K234" s="23"/>
      <c r="L234" s="23"/>
      <c r="M234" s="23"/>
      <c r="N234" s="23"/>
      <c r="O234" s="23"/>
      <c r="P234" s="23"/>
      <c r="Q234" s="23"/>
      <c r="R234" s="23"/>
      <c r="S234" s="23"/>
      <c r="T234" s="23"/>
      <c r="U234" s="23"/>
      <c r="V234" s="23"/>
      <c r="W234" s="23"/>
      <c r="X234" s="23"/>
    </row>
    <row r="235" ht="15" customHeight="1">
      <c r="A235" s="23"/>
      <c r="B235" s="23"/>
      <c r="C235" s="26"/>
      <c r="D235" s="23"/>
      <c r="E235" s="23"/>
      <c r="F235" s="23"/>
      <c r="G235" s="23"/>
      <c r="H235" s="23"/>
      <c r="I235" s="23"/>
      <c r="J235" s="23"/>
      <c r="K235" s="23"/>
      <c r="L235" s="23"/>
      <c r="M235" s="23"/>
      <c r="N235" s="23"/>
      <c r="O235" s="23"/>
      <c r="P235" s="23"/>
      <c r="Q235" s="23"/>
      <c r="R235" s="23"/>
      <c r="S235" s="23"/>
      <c r="T235" s="23"/>
      <c r="U235" s="23"/>
      <c r="V235" s="23"/>
      <c r="W235" s="23"/>
      <c r="X235" s="23"/>
    </row>
    <row r="236" ht="15" customHeight="1">
      <c r="A236" s="23"/>
      <c r="B236" s="23"/>
      <c r="C236" s="26"/>
      <c r="D236" s="23"/>
      <c r="E236" s="23"/>
      <c r="F236" s="23"/>
      <c r="G236" s="23"/>
      <c r="H236" s="23"/>
      <c r="I236" s="23"/>
      <c r="J236" s="23"/>
      <c r="K236" s="23"/>
      <c r="L236" s="23"/>
      <c r="M236" s="23"/>
      <c r="N236" s="23"/>
      <c r="O236" s="23"/>
      <c r="P236" s="23"/>
      <c r="Q236" s="23"/>
      <c r="R236" s="23"/>
      <c r="S236" s="23"/>
      <c r="T236" s="23"/>
      <c r="U236" s="23"/>
      <c r="V236" s="23"/>
      <c r="W236" s="23"/>
      <c r="X236" s="23"/>
    </row>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13.xml><?xml version="1.0" encoding="utf-8"?>
<worksheet xmlns:r="http://schemas.openxmlformats.org/officeDocument/2006/relationships" xmlns="http://schemas.openxmlformats.org/spreadsheetml/2006/main">
  <dimension ref="A1:X236"/>
  <sheetViews>
    <sheetView workbookViewId="0" showGridLines="0" defaultGridColor="1"/>
  </sheetViews>
  <sheetFormatPr defaultColWidth="11" defaultRowHeight="15" customHeight="1" outlineLevelRow="0" outlineLevelCol="0"/>
  <cols>
    <col min="1" max="8" width="11" style="62" customWidth="1"/>
    <col min="9" max="9" width="13.8516" style="62" customWidth="1"/>
    <col min="10" max="16" width="11" style="62" customWidth="1"/>
    <col min="17" max="17" width="14.6719" style="62" customWidth="1"/>
    <col min="18" max="18" width="14.8516" style="62" customWidth="1"/>
    <col min="19" max="24" width="11" style="62" customWidth="1"/>
    <col min="25" max="256" width="11" style="62" customWidth="1"/>
  </cols>
  <sheetData>
    <row r="1" ht="15" customHeight="1">
      <c r="A1" t="s" s="22">
        <v>15</v>
      </c>
      <c r="B1" t="s" s="22">
        <v>16</v>
      </c>
      <c r="C1" t="s" s="22">
        <v>17</v>
      </c>
      <c r="D1" t="s" s="22">
        <v>18</v>
      </c>
      <c r="E1" t="s" s="22">
        <v>19</v>
      </c>
      <c r="F1" t="s" s="22">
        <v>18</v>
      </c>
      <c r="G1" t="s" s="22">
        <v>20</v>
      </c>
      <c r="H1" t="s" s="22">
        <v>18</v>
      </c>
      <c r="I1" t="s" s="22">
        <v>21</v>
      </c>
      <c r="J1" t="s" s="22">
        <v>22</v>
      </c>
      <c r="K1" t="s" s="22">
        <v>23</v>
      </c>
      <c r="L1" t="s" s="22">
        <v>18</v>
      </c>
      <c r="M1" t="s" s="22">
        <v>24</v>
      </c>
      <c r="N1" t="s" s="22">
        <v>18</v>
      </c>
      <c r="O1" t="s" s="22">
        <v>25</v>
      </c>
      <c r="P1" t="s" s="22">
        <v>26</v>
      </c>
      <c r="Q1" t="s" s="22">
        <v>27</v>
      </c>
      <c r="R1" s="23"/>
      <c r="S1" s="24"/>
      <c r="T1" t="s" s="22">
        <v>28</v>
      </c>
      <c r="U1" t="s" s="22">
        <v>27</v>
      </c>
      <c r="V1" s="23"/>
      <c r="W1" t="s" s="25">
        <v>29</v>
      </c>
      <c r="X1" t="s" s="22">
        <v>30</v>
      </c>
    </row>
    <row r="2" ht="15" customHeight="1">
      <c r="A2" s="23"/>
      <c r="B2" s="23"/>
      <c r="C2" s="23"/>
      <c r="D2" s="23"/>
      <c r="E2" s="23"/>
      <c r="F2" s="23"/>
      <c r="G2" s="23"/>
      <c r="H2" s="23"/>
      <c r="I2" s="23"/>
      <c r="J2" s="23"/>
      <c r="K2" s="23"/>
      <c r="L2" s="23"/>
      <c r="M2" s="23"/>
      <c r="N2" s="23"/>
      <c r="O2" s="23"/>
      <c r="P2" s="23"/>
      <c r="Q2" s="23"/>
      <c r="R2" s="23"/>
      <c r="S2" s="23"/>
      <c r="T2" s="26">
        <f>SUM(P6:P200)</f>
        <v>4826</v>
      </c>
      <c r="U2" s="27">
        <f>SUM(T2/W2)</f>
        <v>0.120556568659289</v>
      </c>
      <c r="V2" s="23"/>
      <c r="W2" s="26">
        <f>SUM(J6:J200)</f>
        <v>40031</v>
      </c>
      <c r="X2" s="26">
        <f>SUM(O6:O200)</f>
        <v>44857</v>
      </c>
    </row>
    <row r="3" ht="15" customHeight="1">
      <c r="A3" s="28"/>
      <c r="B3" s="23"/>
      <c r="C3" s="28"/>
      <c r="D3" s="28"/>
      <c r="E3" s="28"/>
      <c r="F3" s="28"/>
      <c r="G3" s="28"/>
      <c r="H3" s="28"/>
      <c r="I3" s="28"/>
      <c r="J3" s="23"/>
      <c r="K3" s="28"/>
      <c r="L3" s="23"/>
      <c r="M3" s="28"/>
      <c r="N3" s="23"/>
      <c r="O3" s="28"/>
      <c r="P3" s="23"/>
      <c r="Q3" s="23"/>
      <c r="R3" s="23"/>
      <c r="S3" s="23"/>
      <c r="T3" s="28"/>
      <c r="U3" s="23"/>
      <c r="V3" s="23"/>
      <c r="W3" s="23"/>
      <c r="X3" s="23"/>
    </row>
    <row r="4" ht="15" customHeight="1">
      <c r="A4" s="23"/>
      <c r="B4" s="23"/>
      <c r="C4" s="23"/>
      <c r="D4" s="23"/>
      <c r="E4" s="23"/>
      <c r="F4" s="23"/>
      <c r="G4" s="23"/>
      <c r="H4" s="23"/>
      <c r="I4" s="23"/>
      <c r="J4" s="23"/>
      <c r="K4" s="23"/>
      <c r="L4" s="23"/>
      <c r="M4" s="23"/>
      <c r="N4" s="23"/>
      <c r="O4" s="23"/>
      <c r="P4" s="23"/>
      <c r="Q4" s="23"/>
      <c r="R4" s="23"/>
      <c r="S4" s="23"/>
      <c r="T4" s="23"/>
      <c r="U4" s="23"/>
      <c r="V4" s="23"/>
      <c r="W4" s="23"/>
      <c r="X4" s="23"/>
    </row>
    <row r="5" ht="15" customHeight="1">
      <c r="A5" s="30"/>
      <c r="B5" s="40"/>
      <c r="C5" s="32"/>
      <c r="D5" s="40"/>
      <c r="E5" s="32"/>
      <c r="F5" s="40"/>
      <c r="G5" s="32"/>
      <c r="H5" s="40"/>
      <c r="I5" s="32"/>
      <c r="J5" s="32"/>
      <c r="K5" s="32"/>
      <c r="L5" s="40"/>
      <c r="M5" s="32"/>
      <c r="N5" s="40"/>
      <c r="O5" s="32"/>
      <c r="P5" s="32"/>
      <c r="Q5" s="53"/>
      <c r="R5" s="40"/>
      <c r="S5" s="23"/>
      <c r="T5" s="23"/>
      <c r="U5" s="23"/>
      <c r="V5" s="23"/>
      <c r="W5" s="23"/>
      <c r="X5" s="23"/>
    </row>
    <row r="6" ht="15" customHeight="1">
      <c r="A6" s="30">
        <v>43678</v>
      </c>
      <c r="B6" t="s" s="31">
        <v>43</v>
      </c>
      <c r="C6" s="32">
        <v>1.24</v>
      </c>
      <c r="D6" s="33">
        <v>7</v>
      </c>
      <c r="E6" s="32">
        <v>0</v>
      </c>
      <c r="F6" s="33">
        <v>0</v>
      </c>
      <c r="G6" s="32">
        <v>0</v>
      </c>
      <c r="H6" s="33">
        <v>0</v>
      </c>
      <c r="I6" s="32">
        <f>SUM(((C6*D6)+(E6*F6)+(G6*H6))*100)/(F6+H6+D6)</f>
        <v>124</v>
      </c>
      <c r="J6" s="32">
        <f>SUM((C6*D6)+(E6*F6)+(G6*H6))*100</f>
        <v>868</v>
      </c>
      <c r="K6" s="32">
        <v>1.12</v>
      </c>
      <c r="L6" s="33">
        <v>7</v>
      </c>
      <c r="M6" s="32">
        <v>0</v>
      </c>
      <c r="N6" s="33">
        <v>0</v>
      </c>
      <c r="O6" s="32">
        <f>SUM(((K6*L6)+(M6*N6))*100)</f>
        <v>784</v>
      </c>
      <c r="P6" s="34">
        <f>SUM(O6-J6)</f>
        <v>-84</v>
      </c>
      <c r="Q6" s="37">
        <f>SUM(P6/J6)</f>
        <v>-0.09677419354838709</v>
      </c>
      <c r="R6" t="s" s="36">
        <v>624</v>
      </c>
      <c r="S6" s="27"/>
      <c r="T6" s="26"/>
      <c r="U6" s="23"/>
      <c r="V6" s="23"/>
      <c r="W6" s="23"/>
      <c r="X6" s="23"/>
    </row>
    <row r="7" ht="15" customHeight="1">
      <c r="A7" s="30">
        <v>43678</v>
      </c>
      <c r="B7" t="s" s="31">
        <v>43</v>
      </c>
      <c r="C7" s="32">
        <v>0.78</v>
      </c>
      <c r="D7" s="33">
        <v>7</v>
      </c>
      <c r="E7" s="32">
        <v>0</v>
      </c>
      <c r="F7" s="33">
        <v>0</v>
      </c>
      <c r="G7" s="32">
        <v>0</v>
      </c>
      <c r="H7" s="33">
        <v>0</v>
      </c>
      <c r="I7" s="32">
        <f>SUM(((C7*D7)+(E7*F7)+(G7*H7))*100)/(F7+H7+D7)</f>
        <v>78</v>
      </c>
      <c r="J7" s="32">
        <f>SUM((C7*D7)+(E7*F7)+(G7*H7))*100</f>
        <v>546</v>
      </c>
      <c r="K7" s="32">
        <v>0.95</v>
      </c>
      <c r="L7" s="33">
        <v>7</v>
      </c>
      <c r="M7" s="32">
        <v>0</v>
      </c>
      <c r="N7" s="33">
        <v>0</v>
      </c>
      <c r="O7" s="32">
        <f>SUM(((K7*L7)+(M7*N7))*100)</f>
        <v>665</v>
      </c>
      <c r="P7" s="34">
        <f>SUM(O7-J7)</f>
        <v>119</v>
      </c>
      <c r="Q7" s="35">
        <f>SUM(P7/J7)</f>
        <v>0.217948717948718</v>
      </c>
      <c r="R7" t="s" s="36">
        <v>625</v>
      </c>
      <c r="S7" s="23"/>
      <c r="T7" s="23"/>
      <c r="U7" s="23"/>
      <c r="V7" s="23"/>
      <c r="W7" s="23"/>
      <c r="X7" s="23"/>
    </row>
    <row r="8" ht="15" customHeight="1">
      <c r="A8" s="45">
        <v>43678</v>
      </c>
      <c r="B8" t="s" s="46">
        <v>535</v>
      </c>
      <c r="C8" s="32">
        <v>0.6</v>
      </c>
      <c r="D8" s="47">
        <v>4</v>
      </c>
      <c r="E8" s="32">
        <v>0</v>
      </c>
      <c r="F8" s="33">
        <v>0</v>
      </c>
      <c r="G8" s="32">
        <v>0</v>
      </c>
      <c r="H8" s="33">
        <v>0</v>
      </c>
      <c r="I8" s="32">
        <f>SUM(((C8*D8)+(E8*F8)+(G8*H8))*100)/(F8+H8+D8)</f>
        <v>60</v>
      </c>
      <c r="J8" s="32">
        <f>SUM((C8*D8)+(E8*F8)+(G8*H8))*100</f>
        <v>240</v>
      </c>
      <c r="K8" s="32">
        <v>0</v>
      </c>
      <c r="L8" s="33">
        <v>0</v>
      </c>
      <c r="M8" s="32">
        <v>0</v>
      </c>
      <c r="N8" s="33">
        <v>0</v>
      </c>
      <c r="O8" s="32">
        <f>SUM(((K8*L8)+(M8*N8))*100)</f>
        <v>0</v>
      </c>
      <c r="P8" s="34">
        <f>SUM(O8-J8)</f>
        <v>-240</v>
      </c>
      <c r="Q8" s="37">
        <f>SUM(P8/J8)</f>
        <v>-1</v>
      </c>
      <c r="R8" t="s" s="36">
        <v>626</v>
      </c>
      <c r="S8" s="23"/>
      <c r="T8" s="23"/>
      <c r="U8" s="23"/>
      <c r="V8" s="23"/>
      <c r="W8" s="23"/>
      <c r="X8" s="23"/>
    </row>
    <row r="9" ht="15" customHeight="1">
      <c r="A9" s="30">
        <v>43678</v>
      </c>
      <c r="B9" t="s" s="31">
        <v>43</v>
      </c>
      <c r="C9" s="32">
        <v>1.24</v>
      </c>
      <c r="D9" s="33">
        <v>8</v>
      </c>
      <c r="E9" s="32">
        <v>0</v>
      </c>
      <c r="F9" s="33">
        <v>0</v>
      </c>
      <c r="G9" s="32">
        <v>0</v>
      </c>
      <c r="H9" s="33">
        <v>0</v>
      </c>
      <c r="I9" s="32">
        <f>SUM(((C9*D9)+(E9*F9)+(G9*H9))*100)/(F9+H9+D9)</f>
        <v>124</v>
      </c>
      <c r="J9" s="32">
        <f>SUM((C9*D9)+(E9*F9)+(G9*H9))*100</f>
        <v>992</v>
      </c>
      <c r="K9" s="32">
        <v>1.82</v>
      </c>
      <c r="L9" s="33">
        <v>8</v>
      </c>
      <c r="M9" s="32">
        <v>0</v>
      </c>
      <c r="N9" s="33">
        <v>0</v>
      </c>
      <c r="O9" s="32">
        <f>SUM(((K9*L9)+(M9*N9))*100)</f>
        <v>1456</v>
      </c>
      <c r="P9" s="34">
        <f>SUM(O9-J9)</f>
        <v>464</v>
      </c>
      <c r="Q9" s="35">
        <f>SUM(P9/J9)</f>
        <v>0.467741935483871</v>
      </c>
      <c r="R9" t="s" s="36">
        <v>627</v>
      </c>
      <c r="S9" s="23"/>
      <c r="T9" s="23"/>
      <c r="U9" s="23"/>
      <c r="V9" s="23"/>
      <c r="W9" s="23"/>
      <c r="X9" s="23"/>
    </row>
    <row r="10" ht="15" customHeight="1">
      <c r="A10" s="30">
        <v>43678</v>
      </c>
      <c r="B10" t="s" s="31">
        <v>43</v>
      </c>
      <c r="C10" s="32">
        <v>0.63</v>
      </c>
      <c r="D10" s="33">
        <v>15</v>
      </c>
      <c r="E10" s="32">
        <v>0</v>
      </c>
      <c r="F10" s="33">
        <v>0</v>
      </c>
      <c r="G10" s="32">
        <v>0</v>
      </c>
      <c r="H10" s="33">
        <v>0</v>
      </c>
      <c r="I10" s="32">
        <f>SUM(((C10*D10)+(E10*F10)+(G10*H10))*100)/(F10+H10+D10)</f>
        <v>63</v>
      </c>
      <c r="J10" s="32">
        <f>SUM((C10*D10)+(E10*F10)+(G10*H10))*100</f>
        <v>945</v>
      </c>
      <c r="K10" s="32">
        <v>0.89</v>
      </c>
      <c r="L10" s="33">
        <v>15</v>
      </c>
      <c r="M10" s="32">
        <v>0</v>
      </c>
      <c r="N10" s="33">
        <v>0</v>
      </c>
      <c r="O10" s="32">
        <f>SUM(((K10*L10)+(M10*N10))*100)</f>
        <v>1335</v>
      </c>
      <c r="P10" s="34">
        <f>SUM(O10-J10)</f>
        <v>390</v>
      </c>
      <c r="Q10" s="35">
        <f>SUM(P10/J10)</f>
        <v>0.412698412698413</v>
      </c>
      <c r="R10" t="s" s="36">
        <v>628</v>
      </c>
      <c r="S10" s="23"/>
      <c r="T10" s="23"/>
      <c r="U10" s="23"/>
      <c r="V10" s="23"/>
      <c r="W10" s="23"/>
      <c r="X10" s="23"/>
    </row>
    <row r="11" ht="15" customHeight="1">
      <c r="A11" s="30">
        <v>43679</v>
      </c>
      <c r="B11" t="s" s="31">
        <v>43</v>
      </c>
      <c r="C11" s="32">
        <v>1.17</v>
      </c>
      <c r="D11" s="33">
        <v>5</v>
      </c>
      <c r="E11" s="32">
        <v>0</v>
      </c>
      <c r="F11" s="33">
        <v>0</v>
      </c>
      <c r="G11" s="32">
        <v>0</v>
      </c>
      <c r="H11" s="33">
        <v>0</v>
      </c>
      <c r="I11" s="32">
        <f>SUM(((C11*D11)+(E11*F11)+(G11*H11))*100)/(F11+H11+D11)</f>
        <v>117</v>
      </c>
      <c r="J11" s="32">
        <f>SUM((C11*D11)+(E11*F11)+(G11*H11))*100</f>
        <v>585</v>
      </c>
      <c r="K11" s="32">
        <v>1.65</v>
      </c>
      <c r="L11" s="33">
        <v>5</v>
      </c>
      <c r="M11" s="32">
        <v>0</v>
      </c>
      <c r="N11" s="33">
        <v>0</v>
      </c>
      <c r="O11" s="32">
        <f>SUM(((K11*L11)+(M11*N11))*100)</f>
        <v>825</v>
      </c>
      <c r="P11" s="34">
        <f>SUM(O11-J11)</f>
        <v>240</v>
      </c>
      <c r="Q11" s="35">
        <f>SUM(P11/J11)</f>
        <v>0.41025641025641</v>
      </c>
      <c r="R11" t="s" s="36">
        <v>629</v>
      </c>
      <c r="S11" s="23"/>
      <c r="T11" s="23"/>
      <c r="U11" s="23"/>
      <c r="V11" s="23"/>
      <c r="W11" s="23"/>
      <c r="X11" s="23"/>
    </row>
    <row r="12" ht="15" customHeight="1">
      <c r="A12" s="45">
        <v>43682</v>
      </c>
      <c r="B12" t="s" s="31">
        <v>47</v>
      </c>
      <c r="C12" s="32">
        <v>3.8</v>
      </c>
      <c r="D12" s="33">
        <v>2</v>
      </c>
      <c r="E12" s="32">
        <v>0</v>
      </c>
      <c r="F12" s="33">
        <v>0</v>
      </c>
      <c r="G12" s="32">
        <v>0</v>
      </c>
      <c r="H12" s="33">
        <v>0</v>
      </c>
      <c r="I12" s="32">
        <f>SUM(((C12*D12)+(E12*F12)+(G12*H12))*100)/(F12+H12+D12)</f>
        <v>380</v>
      </c>
      <c r="J12" s="32">
        <f>SUM((C12*D12)+(E12*F12)+(G12*H12))*100</f>
        <v>760</v>
      </c>
      <c r="K12" s="32">
        <v>4.5</v>
      </c>
      <c r="L12" s="33">
        <v>2</v>
      </c>
      <c r="M12" s="32">
        <v>0</v>
      </c>
      <c r="N12" s="33">
        <v>0</v>
      </c>
      <c r="O12" s="32">
        <f>SUM(((K12*L12)+(M12*N12))*100)</f>
        <v>900</v>
      </c>
      <c r="P12" s="34">
        <f>SUM(O12-J12)</f>
        <v>140</v>
      </c>
      <c r="Q12" s="35">
        <f>SUM(P12/J12)</f>
        <v>0.184210526315789</v>
      </c>
      <c r="R12" t="s" s="36">
        <v>630</v>
      </c>
      <c r="S12" s="23"/>
      <c r="T12" s="23"/>
      <c r="U12" s="23"/>
      <c r="V12" s="23"/>
      <c r="W12" s="23"/>
      <c r="X12" s="23"/>
    </row>
    <row r="13" ht="15" customHeight="1">
      <c r="A13" s="45">
        <v>43682</v>
      </c>
      <c r="B13" t="s" s="31">
        <v>53</v>
      </c>
      <c r="C13" s="32">
        <v>2.91</v>
      </c>
      <c r="D13" s="33">
        <v>2</v>
      </c>
      <c r="E13" s="32">
        <v>1.91</v>
      </c>
      <c r="F13" s="33">
        <v>2</v>
      </c>
      <c r="G13" s="32">
        <v>0</v>
      </c>
      <c r="H13" s="33">
        <v>0</v>
      </c>
      <c r="I13" s="32">
        <f>SUM(((C13*D13)+(E13*F13)+(G13*H13))*100)/(F13+H13+D13)</f>
        <v>241</v>
      </c>
      <c r="J13" s="32">
        <f>SUM((C13*D13)+(E13*F13)+(G13*H13))*100</f>
        <v>964</v>
      </c>
      <c r="K13" s="32">
        <v>1.78</v>
      </c>
      <c r="L13" s="33">
        <v>4</v>
      </c>
      <c r="M13" s="32">
        <v>0</v>
      </c>
      <c r="N13" s="33">
        <v>0</v>
      </c>
      <c r="O13" s="32">
        <f>SUM(((K13*L13)+(M13*N13))*100)</f>
        <v>712</v>
      </c>
      <c r="P13" s="34">
        <f>SUM(O13-J13)</f>
        <v>-252</v>
      </c>
      <c r="Q13" s="37">
        <f>SUM(P13/J13)</f>
        <v>-0.261410788381743</v>
      </c>
      <c r="R13" t="s" s="36">
        <v>631</v>
      </c>
      <c r="S13" s="23"/>
      <c r="T13" s="23"/>
      <c r="U13" s="23"/>
      <c r="V13" s="23"/>
      <c r="W13" s="23"/>
      <c r="X13" s="23"/>
    </row>
    <row r="14" ht="15" customHeight="1">
      <c r="A14" s="45">
        <v>43682</v>
      </c>
      <c r="B14" t="s" s="46">
        <v>43</v>
      </c>
      <c r="C14" s="32">
        <v>1</v>
      </c>
      <c r="D14" s="33">
        <v>2</v>
      </c>
      <c r="E14" s="32">
        <v>0</v>
      </c>
      <c r="F14" s="33">
        <v>0</v>
      </c>
      <c r="G14" s="32">
        <v>0</v>
      </c>
      <c r="H14" s="33">
        <v>0</v>
      </c>
      <c r="I14" s="32">
        <f>SUM(((C14*D14)+(E14*F14)+(G14*H14))*100)/(F14+H14+D14)</f>
        <v>100</v>
      </c>
      <c r="J14" s="32">
        <f>SUM((C14*D14)+(E14*F14)+(G14*H14))*100</f>
        <v>200</v>
      </c>
      <c r="K14" s="32">
        <v>0.5600000000000001</v>
      </c>
      <c r="L14" s="33">
        <v>2</v>
      </c>
      <c r="M14" s="32">
        <v>0</v>
      </c>
      <c r="N14" s="33">
        <v>0</v>
      </c>
      <c r="O14" s="32">
        <f>SUM(((K14*L14)+(M14*N14))*100)</f>
        <v>112</v>
      </c>
      <c r="P14" s="34">
        <f>SUM(O14-J14)</f>
        <v>-88</v>
      </c>
      <c r="Q14" s="37">
        <f>SUM(P14/J14)</f>
        <v>-0.44</v>
      </c>
      <c r="R14" t="s" s="48">
        <v>632</v>
      </c>
      <c r="S14" s="23"/>
      <c r="T14" s="23"/>
      <c r="U14" s="23"/>
      <c r="V14" s="23"/>
      <c r="W14" s="23"/>
      <c r="X14" s="23"/>
    </row>
    <row r="15" ht="15" customHeight="1">
      <c r="A15" s="45">
        <v>43682</v>
      </c>
      <c r="B15" t="s" s="46">
        <v>611</v>
      </c>
      <c r="C15" s="32">
        <v>2.26</v>
      </c>
      <c r="D15" s="33">
        <v>2</v>
      </c>
      <c r="E15" s="32">
        <v>2.3</v>
      </c>
      <c r="F15" s="33">
        <v>2</v>
      </c>
      <c r="G15" s="32">
        <v>0</v>
      </c>
      <c r="H15" s="33">
        <v>0</v>
      </c>
      <c r="I15" s="32">
        <f>SUM(((C15*D15)+(E15*F15)+(G15*H15))*100)/(F15+H15+D15)</f>
        <v>228</v>
      </c>
      <c r="J15" s="32">
        <f>SUM((C15*D15)+(E15*F15)+(G15*H15))*100</f>
        <v>912</v>
      </c>
      <c r="K15" s="32">
        <v>3.3</v>
      </c>
      <c r="L15" s="33">
        <v>4</v>
      </c>
      <c r="M15" s="32">
        <v>0</v>
      </c>
      <c r="N15" s="33">
        <v>0</v>
      </c>
      <c r="O15" s="32">
        <f>SUM(((K15*L15)+(M15*N15))*100)</f>
        <v>1320</v>
      </c>
      <c r="P15" s="34">
        <f>SUM(O15-J15)</f>
        <v>408</v>
      </c>
      <c r="Q15" s="35">
        <f>SUM(P15/J15)</f>
        <v>0.447368421052632</v>
      </c>
      <c r="R15" t="s" s="48">
        <v>633</v>
      </c>
      <c r="S15" s="23"/>
      <c r="T15" s="23"/>
      <c r="U15" s="23"/>
      <c r="V15" s="23"/>
      <c r="W15" s="23"/>
      <c r="X15" s="23"/>
    </row>
    <row r="16" ht="15" customHeight="1">
      <c r="A16" s="45">
        <v>43682</v>
      </c>
      <c r="B16" t="s" s="46">
        <v>43</v>
      </c>
      <c r="C16" s="47">
        <v>1.01</v>
      </c>
      <c r="D16" s="47">
        <v>10</v>
      </c>
      <c r="E16" s="32">
        <v>0</v>
      </c>
      <c r="F16" s="33">
        <v>0</v>
      </c>
      <c r="G16" s="32">
        <v>0</v>
      </c>
      <c r="H16" s="33">
        <v>0</v>
      </c>
      <c r="I16" s="32">
        <f>SUM(((C16*D16)+(E16*F16)+(G16*H16))*100)/(F16+H16+D16)</f>
        <v>101</v>
      </c>
      <c r="J16" s="32">
        <f>SUM((C16*D16)+(E16*F16)+(G16*H16))*100</f>
        <v>1010</v>
      </c>
      <c r="K16" s="32">
        <v>1.32</v>
      </c>
      <c r="L16" s="33">
        <v>10</v>
      </c>
      <c r="M16" s="32">
        <v>0</v>
      </c>
      <c r="N16" s="33">
        <v>0</v>
      </c>
      <c r="O16" s="32">
        <f>SUM(((K16*L16)+(M16*N16))*100)</f>
        <v>1320</v>
      </c>
      <c r="P16" s="34">
        <f>SUM(O16-J16)</f>
        <v>310</v>
      </c>
      <c r="Q16" s="35">
        <f>SUM(P16/J16)</f>
        <v>0.306930693069307</v>
      </c>
      <c r="R16" t="s" s="36">
        <v>634</v>
      </c>
      <c r="S16" s="23"/>
      <c r="T16" s="23"/>
      <c r="U16" s="23"/>
      <c r="V16" s="23"/>
      <c r="W16" s="23"/>
      <c r="X16" s="23"/>
    </row>
    <row r="17" ht="15" customHeight="1">
      <c r="A17" s="45">
        <v>43682</v>
      </c>
      <c r="B17" t="s" s="46">
        <v>43</v>
      </c>
      <c r="C17" s="47">
        <v>0.86</v>
      </c>
      <c r="D17" s="47">
        <v>6</v>
      </c>
      <c r="E17" s="32">
        <v>0</v>
      </c>
      <c r="F17" s="33">
        <v>0</v>
      </c>
      <c r="G17" s="32">
        <v>0</v>
      </c>
      <c r="H17" s="33">
        <v>0</v>
      </c>
      <c r="I17" s="32">
        <f>SUM(((C17*D17)+(E17*F17)+(G17*H17))*100)/(F17+H17+D17)</f>
        <v>86</v>
      </c>
      <c r="J17" s="32">
        <f>SUM((C17*D17)+(E17*F17)+(G17*H17))*100</f>
        <v>516</v>
      </c>
      <c r="K17" s="32">
        <v>1.13</v>
      </c>
      <c r="L17" s="33">
        <v>6</v>
      </c>
      <c r="M17" s="32">
        <v>0</v>
      </c>
      <c r="N17" s="33">
        <v>0</v>
      </c>
      <c r="O17" s="32">
        <f>SUM(((K17*L17)+(M17*N17))*100)</f>
        <v>678</v>
      </c>
      <c r="P17" s="34">
        <f>SUM(O17-J17)</f>
        <v>162</v>
      </c>
      <c r="Q17" s="35">
        <f>SUM(P17/J17)</f>
        <v>0.313953488372093</v>
      </c>
      <c r="R17" t="s" s="36">
        <v>635</v>
      </c>
      <c r="S17" s="23"/>
      <c r="T17" s="23"/>
      <c r="U17" s="23"/>
      <c r="V17" s="23"/>
      <c r="W17" s="23"/>
      <c r="X17" s="23"/>
    </row>
    <row r="18" ht="15" customHeight="1">
      <c r="A18" s="45">
        <v>43682</v>
      </c>
      <c r="B18" t="s" s="46">
        <v>43</v>
      </c>
      <c r="C18" s="47">
        <v>1.82</v>
      </c>
      <c r="D18" s="47">
        <v>3</v>
      </c>
      <c r="E18" s="32">
        <v>0</v>
      </c>
      <c r="F18" s="33">
        <v>0</v>
      </c>
      <c r="G18" s="32">
        <v>0</v>
      </c>
      <c r="H18" s="33">
        <v>0</v>
      </c>
      <c r="I18" s="32">
        <f>SUM(((C18*D18)+(E18*F18)+(G18*H18))*100)/(F18+H18+D18)</f>
        <v>182</v>
      </c>
      <c r="J18" s="32">
        <f>SUM((C18*D18)+(E18*F18)+(G18*H18))*100</f>
        <v>546</v>
      </c>
      <c r="K18" s="32">
        <v>2.43</v>
      </c>
      <c r="L18" s="33">
        <v>3</v>
      </c>
      <c r="M18" s="32">
        <v>0</v>
      </c>
      <c r="N18" s="33">
        <v>0</v>
      </c>
      <c r="O18" s="32">
        <f>SUM(((K18*L18)+(M18*N18))*100)</f>
        <v>729</v>
      </c>
      <c r="P18" s="34">
        <f>SUM(O18-J18)</f>
        <v>183</v>
      </c>
      <c r="Q18" s="35">
        <f>SUM(P18/J18)</f>
        <v>0.335164835164835</v>
      </c>
      <c r="R18" t="s" s="36">
        <v>636</v>
      </c>
      <c r="S18" s="23"/>
      <c r="T18" s="23"/>
      <c r="U18" s="23"/>
      <c r="V18" s="23"/>
      <c r="W18" s="23"/>
      <c r="X18" s="23"/>
    </row>
    <row r="19" ht="15" customHeight="1">
      <c r="A19" s="45">
        <v>43683</v>
      </c>
      <c r="B19" t="s" s="46">
        <v>43</v>
      </c>
      <c r="C19" s="47">
        <v>1.79</v>
      </c>
      <c r="D19" s="47">
        <v>2</v>
      </c>
      <c r="E19" s="32">
        <v>0</v>
      </c>
      <c r="F19" s="33">
        <v>0</v>
      </c>
      <c r="G19" s="32">
        <v>0</v>
      </c>
      <c r="H19" s="33">
        <v>0</v>
      </c>
      <c r="I19" s="32">
        <f>SUM(((C19*D19)+(E19*F19)+(G19*H19))*100)/(F19+H19+D19)</f>
        <v>179</v>
      </c>
      <c r="J19" s="32">
        <f>SUM((C19*D19)+(E19*F19)+(G19*H19))*100</f>
        <v>358</v>
      </c>
      <c r="K19" s="32">
        <v>2.13</v>
      </c>
      <c r="L19" s="33">
        <v>2</v>
      </c>
      <c r="M19" s="32">
        <v>0</v>
      </c>
      <c r="N19" s="33">
        <v>0</v>
      </c>
      <c r="O19" s="32">
        <f>SUM(((K19*L19)+(M19*N19))*100)</f>
        <v>426</v>
      </c>
      <c r="P19" s="34">
        <f>SUM(O19-J19)</f>
        <v>68</v>
      </c>
      <c r="Q19" s="35">
        <f>SUM(P19/J19)</f>
        <v>0.189944134078212</v>
      </c>
      <c r="R19" t="s" s="36">
        <v>637</v>
      </c>
      <c r="S19" s="23"/>
      <c r="T19" s="23"/>
      <c r="U19" s="23"/>
      <c r="V19" s="23"/>
      <c r="W19" s="23"/>
      <c r="X19" s="23"/>
    </row>
    <row r="20" ht="15" customHeight="1">
      <c r="A20" s="45">
        <v>43683</v>
      </c>
      <c r="B20" t="s" s="46">
        <v>43</v>
      </c>
      <c r="C20" s="47">
        <v>1.46</v>
      </c>
      <c r="D20" s="47">
        <v>2</v>
      </c>
      <c r="E20" s="32">
        <v>0</v>
      </c>
      <c r="F20" s="33">
        <v>0</v>
      </c>
      <c r="G20" s="32">
        <v>0</v>
      </c>
      <c r="H20" s="33">
        <v>0</v>
      </c>
      <c r="I20" s="32">
        <f>SUM(((C20*D20)+(E20*F20)+(G20*H20))*100)/(F20+H20+D20)</f>
        <v>146</v>
      </c>
      <c r="J20" s="32">
        <f>SUM((C20*D20)+(E20*F20)+(G20*H20))*100</f>
        <v>292</v>
      </c>
      <c r="K20" s="32">
        <v>1.7</v>
      </c>
      <c r="L20" s="33">
        <v>2</v>
      </c>
      <c r="M20" s="32">
        <v>0</v>
      </c>
      <c r="N20" s="33">
        <v>0</v>
      </c>
      <c r="O20" s="32">
        <f>SUM(((K20*L20)+(M20*N20))*100)</f>
        <v>340</v>
      </c>
      <c r="P20" s="34">
        <f>SUM(O20-J20)</f>
        <v>48</v>
      </c>
      <c r="Q20" s="35">
        <f>SUM(P20/J20)</f>
        <v>0.164383561643836</v>
      </c>
      <c r="R20" t="s" s="36">
        <v>638</v>
      </c>
      <c r="S20" s="23"/>
      <c r="T20" s="23"/>
      <c r="U20" s="23"/>
      <c r="V20" s="23"/>
      <c r="W20" s="23"/>
      <c r="X20" s="23"/>
    </row>
    <row r="21" ht="15" customHeight="1">
      <c r="A21" s="45">
        <v>43684</v>
      </c>
      <c r="B21" t="s" s="46">
        <v>611</v>
      </c>
      <c r="C21" s="47">
        <v>1.87</v>
      </c>
      <c r="D21" s="47">
        <v>3</v>
      </c>
      <c r="E21" s="32">
        <v>0</v>
      </c>
      <c r="F21" s="33">
        <v>0</v>
      </c>
      <c r="G21" s="32">
        <v>0</v>
      </c>
      <c r="H21" s="33">
        <v>0</v>
      </c>
      <c r="I21" s="32">
        <f>SUM(((C21*D21)+(E21*F21)+(G21*H21))*100)/(F21+H21+D21)</f>
        <v>187</v>
      </c>
      <c r="J21" s="32">
        <f>SUM((C21*D21)+(E21*F21)+(G21*H21))*100</f>
        <v>561</v>
      </c>
      <c r="K21" s="32">
        <v>2.44</v>
      </c>
      <c r="L21" s="33">
        <v>3</v>
      </c>
      <c r="M21" s="32">
        <v>0</v>
      </c>
      <c r="N21" s="33">
        <v>0</v>
      </c>
      <c r="O21" s="32">
        <f>SUM(((K21*L21)+(M21*N21))*100)</f>
        <v>732</v>
      </c>
      <c r="P21" s="34">
        <f>SUM(O21-J21)</f>
        <v>171</v>
      </c>
      <c r="Q21" s="35">
        <f>SUM(P21/J21)</f>
        <v>0.304812834224599</v>
      </c>
      <c r="R21" t="s" s="36">
        <v>639</v>
      </c>
      <c r="S21" s="23"/>
      <c r="T21" s="23"/>
      <c r="U21" s="23"/>
      <c r="V21" s="23"/>
      <c r="W21" s="23"/>
      <c r="X21" s="23"/>
    </row>
    <row r="22" ht="15" customHeight="1">
      <c r="A22" s="45">
        <v>43684</v>
      </c>
      <c r="B22" t="s" s="46">
        <v>43</v>
      </c>
      <c r="C22" s="47">
        <v>1.07</v>
      </c>
      <c r="D22" s="47">
        <v>3</v>
      </c>
      <c r="E22" s="32">
        <v>0</v>
      </c>
      <c r="F22" s="33">
        <v>0</v>
      </c>
      <c r="G22" s="32">
        <v>0</v>
      </c>
      <c r="H22" s="33">
        <v>0</v>
      </c>
      <c r="I22" s="32">
        <f>SUM(((C22*D22)+(E22*F22)+(G22*H22))*100)/(F22+H22+D22)</f>
        <v>107</v>
      </c>
      <c r="J22" s="32">
        <f>SUM((C22*D22)+(E22*F22)+(G22*H22))*100</f>
        <v>321</v>
      </c>
      <c r="K22" s="32">
        <v>1.28</v>
      </c>
      <c r="L22" s="33">
        <v>3</v>
      </c>
      <c r="M22" s="32">
        <v>0</v>
      </c>
      <c r="N22" s="33">
        <v>0</v>
      </c>
      <c r="O22" s="32">
        <f>SUM(((K22*L22)+(M22*N22))*100)</f>
        <v>384</v>
      </c>
      <c r="P22" s="34">
        <f>SUM(O22-J22)</f>
        <v>63</v>
      </c>
      <c r="Q22" s="35">
        <f>SUM(P22/J22)</f>
        <v>0.196261682242991</v>
      </c>
      <c r="R22" t="s" s="48">
        <v>640</v>
      </c>
      <c r="S22" s="23"/>
      <c r="T22" s="23"/>
      <c r="U22" s="23"/>
      <c r="V22" s="23"/>
      <c r="W22" s="23"/>
      <c r="X22" s="23"/>
    </row>
    <row r="23" ht="15" customHeight="1">
      <c r="A23" s="45">
        <v>43684</v>
      </c>
      <c r="B23" t="s" s="31">
        <v>43</v>
      </c>
      <c r="C23" s="32">
        <v>0.87</v>
      </c>
      <c r="D23" s="33">
        <v>5</v>
      </c>
      <c r="E23" s="32">
        <v>0</v>
      </c>
      <c r="F23" s="33">
        <v>0</v>
      </c>
      <c r="G23" s="32">
        <v>0</v>
      </c>
      <c r="H23" s="33">
        <v>0</v>
      </c>
      <c r="I23" s="32">
        <f>SUM(((C23*D23)+(E23*F23)+(G23*H23))*100)/(F23+H23+D23)</f>
        <v>87</v>
      </c>
      <c r="J23" s="32">
        <f>SUM((C23*D23)+(E23*F23)+(G23*H23))*100</f>
        <v>435</v>
      </c>
      <c r="K23" s="32">
        <v>0.99</v>
      </c>
      <c r="L23" s="33">
        <v>5</v>
      </c>
      <c r="M23" s="32">
        <v>0</v>
      </c>
      <c r="N23" s="33">
        <v>0</v>
      </c>
      <c r="O23" s="32">
        <f>SUM(((K23*L23)+(M23*N23))*100)</f>
        <v>495</v>
      </c>
      <c r="P23" s="34">
        <f>SUM(O23-J23)</f>
        <v>60</v>
      </c>
      <c r="Q23" s="35">
        <f>SUM(P23/J23)</f>
        <v>0.137931034482759</v>
      </c>
      <c r="R23" t="s" s="36">
        <v>640</v>
      </c>
      <c r="S23" s="23"/>
      <c r="T23" s="23"/>
      <c r="U23" s="23"/>
      <c r="V23" s="23"/>
      <c r="W23" s="23"/>
      <c r="X23" s="23"/>
    </row>
    <row r="24" ht="15" customHeight="1">
      <c r="A24" s="45">
        <v>43684</v>
      </c>
      <c r="B24" t="s" s="31">
        <v>43</v>
      </c>
      <c r="C24" s="32">
        <v>0.79</v>
      </c>
      <c r="D24" s="33">
        <v>7</v>
      </c>
      <c r="E24" s="32">
        <v>0</v>
      </c>
      <c r="F24" s="33">
        <v>0</v>
      </c>
      <c r="G24" s="32">
        <v>0</v>
      </c>
      <c r="H24" s="33">
        <v>0</v>
      </c>
      <c r="I24" s="32">
        <f>SUM(((C24*D24)+(E24*F24)+(G24*H24))*100)/(F24+H24+D24)</f>
        <v>79</v>
      </c>
      <c r="J24" s="32">
        <f>SUM((C24*D24)+(E24*F24)+(G24*H24))*100</f>
        <v>553</v>
      </c>
      <c r="K24" s="32">
        <v>0.95</v>
      </c>
      <c r="L24" s="33">
        <v>7</v>
      </c>
      <c r="M24" s="32">
        <v>0</v>
      </c>
      <c r="N24" s="33">
        <v>0</v>
      </c>
      <c r="O24" s="32">
        <f>SUM(((K24*L24)+(M24*N24))*100)</f>
        <v>665</v>
      </c>
      <c r="P24" s="34">
        <f>SUM(O24-J24)</f>
        <v>112</v>
      </c>
      <c r="Q24" s="35">
        <f>SUM(P24/J24)</f>
        <v>0.20253164556962</v>
      </c>
      <c r="R24" t="s" s="36">
        <v>641</v>
      </c>
      <c r="S24" s="23"/>
      <c r="T24" s="23"/>
      <c r="U24" s="23"/>
      <c r="V24" s="23"/>
      <c r="W24" s="23"/>
      <c r="X24" s="23"/>
    </row>
    <row r="25" ht="15" customHeight="1">
      <c r="A25" s="45">
        <v>43685</v>
      </c>
      <c r="B25" t="s" s="46">
        <v>611</v>
      </c>
      <c r="C25" s="47">
        <v>0.82</v>
      </c>
      <c r="D25" s="47">
        <v>7</v>
      </c>
      <c r="E25" s="32">
        <v>0</v>
      </c>
      <c r="F25" s="33">
        <v>0</v>
      </c>
      <c r="G25" s="32">
        <v>0</v>
      </c>
      <c r="H25" s="33">
        <v>0</v>
      </c>
      <c r="I25" s="32">
        <f>SUM(((C25*D25)+(E25*F25)+(G25*H25))*100)/(F25+H25+D25)</f>
        <v>82</v>
      </c>
      <c r="J25" s="32">
        <f>SUM((C25*D25)+(E25*F25)+(G25*H25))*100</f>
        <v>574</v>
      </c>
      <c r="K25" s="32">
        <v>1.18</v>
      </c>
      <c r="L25" s="33">
        <v>7</v>
      </c>
      <c r="M25" s="32">
        <v>0</v>
      </c>
      <c r="N25" s="33">
        <v>0</v>
      </c>
      <c r="O25" s="32">
        <f>SUM(((K25*L25)+(M25*N25))*100)</f>
        <v>826</v>
      </c>
      <c r="P25" s="34">
        <f>SUM(O25-J25)</f>
        <v>252</v>
      </c>
      <c r="Q25" s="35">
        <f>SUM(P25/J25)</f>
        <v>0.439024390243902</v>
      </c>
      <c r="R25" t="s" s="36">
        <v>642</v>
      </c>
      <c r="S25" s="63"/>
      <c r="T25" s="23"/>
      <c r="U25" s="23"/>
      <c r="V25" s="23"/>
      <c r="W25" s="23"/>
      <c r="X25" s="23"/>
    </row>
    <row r="26" ht="15" customHeight="1">
      <c r="A26" s="45">
        <v>43685</v>
      </c>
      <c r="B26" t="s" s="46">
        <v>43</v>
      </c>
      <c r="C26" s="47">
        <v>1.28</v>
      </c>
      <c r="D26" s="47">
        <v>4</v>
      </c>
      <c r="E26" s="32">
        <v>0</v>
      </c>
      <c r="F26" s="33">
        <v>0</v>
      </c>
      <c r="G26" s="32">
        <v>0</v>
      </c>
      <c r="H26" s="33">
        <v>0</v>
      </c>
      <c r="I26" s="32">
        <f>SUM(((C26*D26)+(E26*F26)+(G26*H26))*100)/(F26+H26+D26)</f>
        <v>128</v>
      </c>
      <c r="J26" s="32">
        <f>SUM((C26*D26)+(E26*F26)+(G26*H26))*100</f>
        <v>512</v>
      </c>
      <c r="K26" s="32">
        <v>1.03</v>
      </c>
      <c r="L26" s="33">
        <v>4</v>
      </c>
      <c r="M26" s="32">
        <v>0</v>
      </c>
      <c r="N26" s="33">
        <v>0</v>
      </c>
      <c r="O26" s="32">
        <f>SUM(((K26*L26)+(M26*N26))*100)</f>
        <v>412</v>
      </c>
      <c r="P26" s="34">
        <f>SUM(O26-J26)</f>
        <v>-100</v>
      </c>
      <c r="Q26" s="37">
        <f>SUM(P26/J26)</f>
        <v>-0.1953125</v>
      </c>
      <c r="R26" t="s" s="36">
        <v>643</v>
      </c>
      <c r="S26" s="23"/>
      <c r="T26" s="23"/>
      <c r="U26" s="23"/>
      <c r="V26" s="23"/>
      <c r="W26" s="23"/>
      <c r="X26" s="23"/>
    </row>
    <row r="27" ht="15" customHeight="1">
      <c r="A27" s="30">
        <v>43685</v>
      </c>
      <c r="B27" t="s" s="31">
        <v>39</v>
      </c>
      <c r="C27" s="32">
        <v>4.2</v>
      </c>
      <c r="D27" s="33">
        <v>1</v>
      </c>
      <c r="E27" s="32">
        <v>0</v>
      </c>
      <c r="F27" s="33">
        <v>0</v>
      </c>
      <c r="G27" s="32">
        <v>0</v>
      </c>
      <c r="H27" s="33">
        <v>0</v>
      </c>
      <c r="I27" s="32">
        <f>SUM(((C27*D27)+(E27*F27)+(G27*H27))*100)/(F27+H27+D27)</f>
        <v>420</v>
      </c>
      <c r="J27" s="32">
        <f>SUM((C27*D27)+(E27*F27)+(G27*H27))*100</f>
        <v>420</v>
      </c>
      <c r="K27" s="32">
        <v>5.05</v>
      </c>
      <c r="L27" s="33">
        <v>1</v>
      </c>
      <c r="M27" s="32">
        <v>0</v>
      </c>
      <c r="N27" s="33">
        <v>0</v>
      </c>
      <c r="O27" s="32">
        <f>SUM(((K27*L27)+(M27*N27))*100)</f>
        <v>505</v>
      </c>
      <c r="P27" s="34">
        <f>SUM(O27-J27)</f>
        <v>85</v>
      </c>
      <c r="Q27" s="35">
        <f>SUM(P27/J27)</f>
        <v>0.202380952380952</v>
      </c>
      <c r="R27" t="s" s="36">
        <v>644</v>
      </c>
      <c r="S27" s="23"/>
      <c r="T27" s="23"/>
      <c r="U27" s="23"/>
      <c r="V27" s="23"/>
      <c r="W27" s="23"/>
      <c r="X27" s="23"/>
    </row>
    <row r="28" ht="15" customHeight="1">
      <c r="A28" s="45">
        <v>43685</v>
      </c>
      <c r="B28" t="s" s="31">
        <v>43</v>
      </c>
      <c r="C28" s="32">
        <v>1.06</v>
      </c>
      <c r="D28" s="33">
        <v>5</v>
      </c>
      <c r="E28" s="32">
        <v>0</v>
      </c>
      <c r="F28" s="33">
        <v>0</v>
      </c>
      <c r="G28" s="32">
        <v>0</v>
      </c>
      <c r="H28" s="33">
        <v>0</v>
      </c>
      <c r="I28" s="32">
        <f>SUM(((C28*D28)+(E28*F28)+(G28*H28))*100)/(F28+H28+D28)</f>
        <v>106</v>
      </c>
      <c r="J28" s="32">
        <f>SUM((C28*D28)+(E28*F28)+(G28*H28))*100</f>
        <v>530</v>
      </c>
      <c r="K28" s="32">
        <v>1.36</v>
      </c>
      <c r="L28" s="33">
        <v>5</v>
      </c>
      <c r="M28" s="32">
        <v>0</v>
      </c>
      <c r="N28" s="33">
        <v>0</v>
      </c>
      <c r="O28" s="32">
        <f>SUM(((K28*L28)+(M28*N28))*100)</f>
        <v>680</v>
      </c>
      <c r="P28" s="34">
        <f>SUM(O28-J28)</f>
        <v>150</v>
      </c>
      <c r="Q28" s="35">
        <f>SUM(P28/J28)</f>
        <v>0.283018867924528</v>
      </c>
      <c r="R28" t="s" s="36">
        <v>644</v>
      </c>
      <c r="S28" s="23"/>
      <c r="T28" s="23"/>
      <c r="U28" s="23"/>
      <c r="V28" s="23"/>
      <c r="W28" s="23"/>
      <c r="X28" s="23"/>
    </row>
    <row r="29" ht="15" customHeight="1">
      <c r="A29" s="45">
        <v>43686</v>
      </c>
      <c r="B29" t="s" s="31">
        <v>43</v>
      </c>
      <c r="C29" s="32">
        <v>0.98</v>
      </c>
      <c r="D29" s="33">
        <v>5</v>
      </c>
      <c r="E29" s="32">
        <v>0</v>
      </c>
      <c r="F29" s="33">
        <v>0</v>
      </c>
      <c r="G29" s="32">
        <v>0</v>
      </c>
      <c r="H29" s="33">
        <v>0</v>
      </c>
      <c r="I29" s="32">
        <f>SUM(((C29*D29)+(E29*F29)+(G29*H29))*100)/(F29+H29+D29)</f>
        <v>98</v>
      </c>
      <c r="J29" s="32">
        <f>SUM((C29*D29)+(E29*F29)+(G29*H29))*100</f>
        <v>490</v>
      </c>
      <c r="K29" s="32">
        <v>1.19</v>
      </c>
      <c r="L29" s="33">
        <v>5</v>
      </c>
      <c r="M29" s="32">
        <v>0</v>
      </c>
      <c r="N29" s="33">
        <v>0</v>
      </c>
      <c r="O29" s="32">
        <f>SUM(((K29*L29)+(M29*N29))*100)</f>
        <v>595</v>
      </c>
      <c r="P29" s="34">
        <f>SUM(O29-J29)</f>
        <v>105</v>
      </c>
      <c r="Q29" s="35">
        <f>SUM(P29/J29)</f>
        <v>0.214285714285714</v>
      </c>
      <c r="R29" t="s" s="48">
        <v>645</v>
      </c>
      <c r="S29" s="23"/>
      <c r="T29" s="23"/>
      <c r="U29" s="23"/>
      <c r="V29" s="23"/>
      <c r="W29" s="23"/>
      <c r="X29" s="23"/>
    </row>
    <row r="30" ht="15" customHeight="1">
      <c r="A30" s="45">
        <v>43686</v>
      </c>
      <c r="B30" t="s" s="31">
        <v>43</v>
      </c>
      <c r="C30" s="32">
        <v>0.83</v>
      </c>
      <c r="D30" s="33">
        <v>6</v>
      </c>
      <c r="E30" s="32">
        <v>0</v>
      </c>
      <c r="F30" s="33">
        <v>0</v>
      </c>
      <c r="G30" s="32">
        <v>0</v>
      </c>
      <c r="H30" s="33">
        <v>0</v>
      </c>
      <c r="I30" s="32">
        <f>SUM(((C30*D30)+(E30*F30)+(G30*H30))*100)/(F30+H30+D30)</f>
        <v>83</v>
      </c>
      <c r="J30" s="32">
        <f>SUM((C30*D30)+(E30*F30)+(G30*H30))*100</f>
        <v>498</v>
      </c>
      <c r="K30" s="32">
        <v>0.58</v>
      </c>
      <c r="L30" s="33">
        <v>6</v>
      </c>
      <c r="M30" s="32">
        <v>0</v>
      </c>
      <c r="N30" s="33">
        <v>0</v>
      </c>
      <c r="O30" s="32">
        <f>SUM(((K30*L30)+(M30*N30))*100)</f>
        <v>348</v>
      </c>
      <c r="P30" s="34">
        <f>SUM(O30-J30)</f>
        <v>-150</v>
      </c>
      <c r="Q30" s="37">
        <f>SUM(P30/J30)</f>
        <v>-0.301204819277108</v>
      </c>
      <c r="R30" t="s" s="48">
        <v>645</v>
      </c>
      <c r="S30" s="23"/>
      <c r="T30" s="23"/>
      <c r="U30" s="23"/>
      <c r="V30" s="23"/>
      <c r="W30" s="23"/>
      <c r="X30" s="23"/>
    </row>
    <row r="31" ht="15" customHeight="1">
      <c r="A31" s="45">
        <v>43686</v>
      </c>
      <c r="B31" t="s" s="31">
        <v>43</v>
      </c>
      <c r="C31" s="32">
        <v>0.9399999999999999</v>
      </c>
      <c r="D31" s="33">
        <v>5</v>
      </c>
      <c r="E31" s="32">
        <v>0</v>
      </c>
      <c r="F31" s="33">
        <v>0</v>
      </c>
      <c r="G31" s="32">
        <v>0</v>
      </c>
      <c r="H31" s="33">
        <v>0</v>
      </c>
      <c r="I31" s="32">
        <f>SUM(((C31*D31)+(E31*F31)+(G31*H31))*100)/(F31+H31+D31)</f>
        <v>94</v>
      </c>
      <c r="J31" s="32">
        <f>SUM((C31*D31)+(E31*F31)+(G31*H31))*100</f>
        <v>470</v>
      </c>
      <c r="K31" s="32">
        <v>1.25</v>
      </c>
      <c r="L31" s="33">
        <v>5</v>
      </c>
      <c r="M31" s="32">
        <v>0</v>
      </c>
      <c r="N31" s="33">
        <v>0</v>
      </c>
      <c r="O31" s="32">
        <f>SUM(((K31*L31)+(M31*N31))*100)</f>
        <v>625</v>
      </c>
      <c r="P31" s="34">
        <f>SUM(O31-J31)</f>
        <v>155</v>
      </c>
      <c r="Q31" s="35">
        <f>SUM(P31/J31)</f>
        <v>0.329787234042553</v>
      </c>
      <c r="R31" t="s" s="48">
        <v>645</v>
      </c>
      <c r="S31" s="23"/>
      <c r="T31" s="23"/>
      <c r="U31" s="23"/>
      <c r="V31" s="23"/>
      <c r="W31" s="23"/>
      <c r="X31" s="23"/>
    </row>
    <row r="32" ht="15" customHeight="1">
      <c r="A32" s="45">
        <v>43686</v>
      </c>
      <c r="B32" t="s" s="31">
        <v>43</v>
      </c>
      <c r="C32" s="32">
        <v>0.93</v>
      </c>
      <c r="D32" s="33">
        <v>10</v>
      </c>
      <c r="E32" s="32">
        <v>0</v>
      </c>
      <c r="F32" s="33">
        <v>0</v>
      </c>
      <c r="G32" s="32">
        <v>0</v>
      </c>
      <c r="H32" s="33">
        <v>0</v>
      </c>
      <c r="I32" s="32">
        <f>SUM(((C32*D32)+(E32*F32)+(G32*H32))*100)/(F32+H32+D32)</f>
        <v>93</v>
      </c>
      <c r="J32" s="32">
        <f>SUM((C32*D32)+(E32*F32)+(G32*H32))*100</f>
        <v>930</v>
      </c>
      <c r="K32" s="32">
        <v>1.38</v>
      </c>
      <c r="L32" s="33">
        <v>10</v>
      </c>
      <c r="M32" s="32">
        <v>0</v>
      </c>
      <c r="N32" s="33">
        <v>0</v>
      </c>
      <c r="O32" s="32">
        <f>SUM(((K32*L32)+(M32*N32))*100)</f>
        <v>1380</v>
      </c>
      <c r="P32" s="34">
        <f>SUM(O32-J32)</f>
        <v>450</v>
      </c>
      <c r="Q32" s="35">
        <f>SUM(P32/J32)</f>
        <v>0.483870967741935</v>
      </c>
      <c r="R32" t="s" s="36">
        <v>646</v>
      </c>
      <c r="S32" s="23"/>
      <c r="T32" s="23"/>
      <c r="U32" s="23"/>
      <c r="V32" s="23"/>
      <c r="W32" s="23"/>
      <c r="X32" s="23"/>
    </row>
    <row r="33" ht="15" customHeight="1">
      <c r="A33" s="30">
        <v>43686</v>
      </c>
      <c r="B33" t="s" s="31">
        <v>31</v>
      </c>
      <c r="C33" s="32">
        <v>0.75</v>
      </c>
      <c r="D33" s="33">
        <v>7</v>
      </c>
      <c r="E33" s="32">
        <v>0</v>
      </c>
      <c r="F33" s="33">
        <v>0</v>
      </c>
      <c r="G33" s="32">
        <v>0</v>
      </c>
      <c r="H33" s="33">
        <v>0</v>
      </c>
      <c r="I33" s="32">
        <f>SUM(((C33*D33)+(E33*F33)+(G33*H33))*100)/(F33+H33+D33)</f>
        <v>75</v>
      </c>
      <c r="J33" s="32">
        <f>SUM((C33*D33)+(E33*F33)+(G33*H33))*100</f>
        <v>525</v>
      </c>
      <c r="K33" s="32">
        <v>0.91</v>
      </c>
      <c r="L33" s="33">
        <v>7</v>
      </c>
      <c r="M33" s="32">
        <v>0</v>
      </c>
      <c r="N33" s="33">
        <v>0</v>
      </c>
      <c r="O33" s="32">
        <f>SUM(((K33*L33)+(M33*N33))*100)</f>
        <v>637</v>
      </c>
      <c r="P33" s="34">
        <f>SUM(O33-J33)</f>
        <v>112</v>
      </c>
      <c r="Q33" s="35">
        <f>SUM(P33/J33)</f>
        <v>0.213333333333333</v>
      </c>
      <c r="R33" t="s" s="36">
        <v>647</v>
      </c>
      <c r="S33" s="23"/>
      <c r="T33" s="23"/>
      <c r="U33" s="23"/>
      <c r="V33" s="23"/>
      <c r="W33" s="23"/>
      <c r="X33" s="23"/>
    </row>
    <row r="34" ht="15" customHeight="1">
      <c r="A34" s="45">
        <v>43686</v>
      </c>
      <c r="B34" t="s" s="31">
        <v>43</v>
      </c>
      <c r="C34" s="32">
        <v>1.08</v>
      </c>
      <c r="D34" s="33">
        <v>4</v>
      </c>
      <c r="E34" s="32">
        <v>0</v>
      </c>
      <c r="F34" s="33">
        <v>0</v>
      </c>
      <c r="G34" s="32">
        <v>0</v>
      </c>
      <c r="H34" s="33">
        <v>0</v>
      </c>
      <c r="I34" s="32">
        <f>SUM(((C34*D34)+(E34*F34)+(G34*H34))*100)/(F34+H34+D34)</f>
        <v>108</v>
      </c>
      <c r="J34" s="32">
        <f>SUM((C34*D34)+(E34*F34)+(G34*H34))*100</f>
        <v>432</v>
      </c>
      <c r="K34" s="32">
        <v>0.05</v>
      </c>
      <c r="L34" s="33">
        <v>4</v>
      </c>
      <c r="M34" s="32">
        <v>0</v>
      </c>
      <c r="N34" s="33">
        <v>0</v>
      </c>
      <c r="O34" s="32">
        <f>SUM(((K34*L34)+(M34*N34))*100)</f>
        <v>20</v>
      </c>
      <c r="P34" s="34">
        <f>SUM(O34-J34)</f>
        <v>-412</v>
      </c>
      <c r="Q34" s="37">
        <f>SUM(P34/J34)</f>
        <v>-0.9537037037037041</v>
      </c>
      <c r="R34" t="s" s="48">
        <v>648</v>
      </c>
      <c r="S34" s="23"/>
      <c r="T34" s="23"/>
      <c r="U34" s="23"/>
      <c r="V34" s="23"/>
      <c r="W34" s="23"/>
      <c r="X34" s="23"/>
    </row>
    <row r="35" ht="15" customHeight="1">
      <c r="A35" s="45">
        <v>43686</v>
      </c>
      <c r="B35" t="s" s="31">
        <v>611</v>
      </c>
      <c r="C35" s="32">
        <v>0.82</v>
      </c>
      <c r="D35" s="33">
        <v>6</v>
      </c>
      <c r="E35" s="32">
        <v>0</v>
      </c>
      <c r="F35" s="33">
        <v>0</v>
      </c>
      <c r="G35" s="32">
        <v>0</v>
      </c>
      <c r="H35" s="33">
        <v>0</v>
      </c>
      <c r="I35" s="32">
        <f>SUM(((C35*D35)+(E35*F35)+(G35*H35))*100)/(F35+H35+D35)</f>
        <v>82</v>
      </c>
      <c r="J35" s="32">
        <f>SUM((C35*D35)+(E35*F35)+(G35*H35))*100</f>
        <v>492</v>
      </c>
      <c r="K35" s="32">
        <v>0.05</v>
      </c>
      <c r="L35" s="33">
        <v>6</v>
      </c>
      <c r="M35" s="32">
        <v>0</v>
      </c>
      <c r="N35" s="33">
        <v>0</v>
      </c>
      <c r="O35" s="32">
        <f>SUM(((K35*L35)+(M35*N35))*100)</f>
        <v>30</v>
      </c>
      <c r="P35" s="34">
        <f>SUM(O35-J35)</f>
        <v>-462</v>
      </c>
      <c r="Q35" s="37">
        <f>SUM(P35/J35)</f>
        <v>-0.9390243902439021</v>
      </c>
      <c r="R35" t="s" s="48">
        <v>649</v>
      </c>
      <c r="S35" s="23"/>
      <c r="T35" s="23"/>
      <c r="U35" s="23"/>
      <c r="V35" s="23"/>
      <c r="W35" s="23"/>
      <c r="X35" s="23"/>
    </row>
    <row r="36" ht="15" customHeight="1">
      <c r="A36" s="45">
        <v>43690</v>
      </c>
      <c r="B36" t="s" s="31">
        <v>43</v>
      </c>
      <c r="C36" s="32">
        <v>1.27</v>
      </c>
      <c r="D36" s="33">
        <v>4</v>
      </c>
      <c r="E36" s="32">
        <v>0</v>
      </c>
      <c r="F36" s="33">
        <v>0</v>
      </c>
      <c r="G36" s="32">
        <v>0</v>
      </c>
      <c r="H36" s="33">
        <v>0</v>
      </c>
      <c r="I36" s="32">
        <f>SUM(((C36*D36)+(E36*F36)+(G36*H36))*100)/(F36+H36+D36)</f>
        <v>127</v>
      </c>
      <c r="J36" s="32">
        <f>SUM((C36*D36)+(E36*F36)+(G36*H36))*100</f>
        <v>508</v>
      </c>
      <c r="K36" s="32">
        <v>1.62</v>
      </c>
      <c r="L36" s="33">
        <v>4</v>
      </c>
      <c r="M36" s="32">
        <v>0</v>
      </c>
      <c r="N36" s="33">
        <v>0</v>
      </c>
      <c r="O36" s="32">
        <f>SUM(((K36*L36)+(M36*N36))*100)</f>
        <v>648</v>
      </c>
      <c r="P36" s="34">
        <f>SUM(O36-J36)</f>
        <v>140</v>
      </c>
      <c r="Q36" s="35">
        <f>SUM(P36/J36)</f>
        <v>0.275590551181102</v>
      </c>
      <c r="R36" t="s" s="48">
        <v>650</v>
      </c>
      <c r="S36" s="23"/>
      <c r="T36" s="23"/>
      <c r="U36" s="23"/>
      <c r="V36" s="23"/>
      <c r="W36" s="23"/>
      <c r="X36" s="23"/>
    </row>
    <row r="37" ht="15" customHeight="1">
      <c r="A37" s="45">
        <v>43690</v>
      </c>
      <c r="B37" t="s" s="31">
        <v>43</v>
      </c>
      <c r="C37" s="32">
        <v>1.22</v>
      </c>
      <c r="D37" s="33">
        <v>3</v>
      </c>
      <c r="E37" s="32">
        <v>0</v>
      </c>
      <c r="F37" s="33">
        <v>0</v>
      </c>
      <c r="G37" s="32">
        <v>0</v>
      </c>
      <c r="H37" s="33">
        <v>0</v>
      </c>
      <c r="I37" s="32">
        <f>SUM(((C37*D37)+(E37*F37)+(G37*H37))*100)/(F37+H37+D37)</f>
        <v>122</v>
      </c>
      <c r="J37" s="32">
        <f>SUM((C37*D37)+(E37*F37)+(G37*H37))*100</f>
        <v>366</v>
      </c>
      <c r="K37" s="32">
        <v>1.41</v>
      </c>
      <c r="L37" s="33">
        <v>3</v>
      </c>
      <c r="M37" s="32">
        <v>0</v>
      </c>
      <c r="N37" s="33">
        <v>0</v>
      </c>
      <c r="O37" s="32">
        <f>SUM(((K37*L37)+(M37*N37))*100)</f>
        <v>423</v>
      </c>
      <c r="P37" s="34">
        <f>SUM(O37-J37)</f>
        <v>57</v>
      </c>
      <c r="Q37" s="35">
        <f>SUM(P37/J37)</f>
        <v>0.155737704918033</v>
      </c>
      <c r="R37" t="s" s="48">
        <v>650</v>
      </c>
      <c r="S37" s="23"/>
      <c r="T37" s="23"/>
      <c r="U37" s="23"/>
      <c r="V37" s="23"/>
      <c r="W37" s="23"/>
      <c r="X37" s="23"/>
    </row>
    <row r="38" ht="15" customHeight="1">
      <c r="A38" s="45">
        <v>43691</v>
      </c>
      <c r="B38" t="s" s="31">
        <v>43</v>
      </c>
      <c r="C38" s="32">
        <v>1.02</v>
      </c>
      <c r="D38" s="33">
        <v>5</v>
      </c>
      <c r="E38" s="32">
        <v>0</v>
      </c>
      <c r="F38" s="33">
        <v>0</v>
      </c>
      <c r="G38" s="32">
        <v>0</v>
      </c>
      <c r="H38" s="33">
        <v>0</v>
      </c>
      <c r="I38" s="32">
        <f>SUM(((C38*D38)+(E38*F38)+(G38*H38))*100)/(F38+H38+D38)</f>
        <v>102</v>
      </c>
      <c r="J38" s="32">
        <f>SUM((C38*D38)+(E38*F38)+(G38*H38))*100</f>
        <v>510</v>
      </c>
      <c r="K38" s="32">
        <v>1.18</v>
      </c>
      <c r="L38" s="33">
        <v>5</v>
      </c>
      <c r="M38" s="32">
        <v>0</v>
      </c>
      <c r="N38" s="33">
        <v>0</v>
      </c>
      <c r="O38" s="32">
        <f>SUM(((K38*L38)+(M38*N38))*100)</f>
        <v>590</v>
      </c>
      <c r="P38" s="34">
        <f>SUM(O38-J38)</f>
        <v>80</v>
      </c>
      <c r="Q38" s="35">
        <f>SUM(P38/J38)</f>
        <v>0.156862745098039</v>
      </c>
      <c r="R38" t="s" s="48">
        <v>651</v>
      </c>
      <c r="S38" s="23"/>
      <c r="T38" s="23"/>
      <c r="U38" s="23"/>
      <c r="V38" s="23"/>
      <c r="W38" s="23"/>
      <c r="X38" s="23"/>
    </row>
    <row r="39" ht="15" customHeight="1">
      <c r="A39" s="45">
        <v>43691</v>
      </c>
      <c r="B39" t="s" s="31">
        <v>43</v>
      </c>
      <c r="C39" s="32">
        <v>0.85</v>
      </c>
      <c r="D39" s="33">
        <v>6</v>
      </c>
      <c r="E39" s="32">
        <v>0</v>
      </c>
      <c r="F39" s="33">
        <v>0</v>
      </c>
      <c r="G39" s="32">
        <v>0</v>
      </c>
      <c r="H39" s="33">
        <v>0</v>
      </c>
      <c r="I39" s="32">
        <f>SUM(((C39*D39)+(E39*F39)+(G39*H39))*100)/(F39+H39+D39)</f>
        <v>85</v>
      </c>
      <c r="J39" s="32">
        <f>SUM((C39*D39)+(E39*F39)+(G39*H39))*100</f>
        <v>510</v>
      </c>
      <c r="K39" s="32">
        <v>1.06</v>
      </c>
      <c r="L39" s="33">
        <v>6</v>
      </c>
      <c r="M39" s="32">
        <v>0</v>
      </c>
      <c r="N39" s="33">
        <v>0</v>
      </c>
      <c r="O39" s="32">
        <f>SUM(((K39*L39)+(M39*N39))*100)</f>
        <v>636</v>
      </c>
      <c r="P39" s="34">
        <f>SUM(O39-J39)</f>
        <v>126</v>
      </c>
      <c r="Q39" s="35">
        <f>SUM(P39/J39)</f>
        <v>0.247058823529412</v>
      </c>
      <c r="R39" t="s" s="36">
        <v>652</v>
      </c>
      <c r="S39" s="23"/>
      <c r="T39" s="23"/>
      <c r="U39" s="23"/>
      <c r="V39" s="23"/>
      <c r="W39" s="23"/>
      <c r="X39" s="23"/>
    </row>
    <row r="40" ht="15" customHeight="1">
      <c r="A40" s="45">
        <v>43691</v>
      </c>
      <c r="B40" t="s" s="31">
        <v>43</v>
      </c>
      <c r="C40" s="32">
        <v>0.82</v>
      </c>
      <c r="D40" s="33">
        <v>3</v>
      </c>
      <c r="E40" s="32">
        <v>0</v>
      </c>
      <c r="F40" s="33">
        <v>0</v>
      </c>
      <c r="G40" s="32">
        <v>0</v>
      </c>
      <c r="H40" s="33">
        <v>0</v>
      </c>
      <c r="I40" s="32">
        <f>SUM(((C40*D40)+(E40*F40)+(G40*H40))*100)/(F40+H40+D40)</f>
        <v>82</v>
      </c>
      <c r="J40" s="32">
        <f>SUM((C40*D40)+(E40*F40)+(G40*H40))*100</f>
        <v>246</v>
      </c>
      <c r="K40" s="32">
        <v>1.02</v>
      </c>
      <c r="L40" s="33">
        <v>3</v>
      </c>
      <c r="M40" s="32">
        <v>0</v>
      </c>
      <c r="N40" s="33">
        <v>0</v>
      </c>
      <c r="O40" s="32">
        <f>SUM(((K40*L40)+(M40*N40))*100)</f>
        <v>306</v>
      </c>
      <c r="P40" s="34">
        <f>SUM(O40-J40)</f>
        <v>60</v>
      </c>
      <c r="Q40" s="35">
        <f>SUM(P40/J40)</f>
        <v>0.24390243902439</v>
      </c>
      <c r="R40" t="s" s="36">
        <v>653</v>
      </c>
      <c r="S40" s="23"/>
      <c r="T40" s="23"/>
      <c r="U40" s="23"/>
      <c r="V40" s="23"/>
      <c r="W40" s="23"/>
      <c r="X40" s="23"/>
    </row>
    <row r="41" ht="15" customHeight="1">
      <c r="A41" s="45">
        <v>43691</v>
      </c>
      <c r="B41" t="s" s="31">
        <v>31</v>
      </c>
      <c r="C41" s="32">
        <v>1.17</v>
      </c>
      <c r="D41" s="33">
        <v>4</v>
      </c>
      <c r="E41" s="32">
        <v>0</v>
      </c>
      <c r="F41" s="33">
        <v>0</v>
      </c>
      <c r="G41" s="32">
        <v>0</v>
      </c>
      <c r="H41" s="33">
        <v>0</v>
      </c>
      <c r="I41" s="32">
        <f>SUM(((C41*D41)+(E41*F41)+(G41*H41))*100)/(F41+H41+D41)</f>
        <v>117</v>
      </c>
      <c r="J41" s="32">
        <f>SUM((C41*D41)+(E41*F41)+(G41*H41))*100</f>
        <v>468</v>
      </c>
      <c r="K41" s="32">
        <v>0.6</v>
      </c>
      <c r="L41" s="33">
        <v>4</v>
      </c>
      <c r="M41" s="32">
        <v>0</v>
      </c>
      <c r="N41" s="33">
        <v>0</v>
      </c>
      <c r="O41" s="32">
        <f>SUM(((K41*L41)+(M41*N41))*100)</f>
        <v>240</v>
      </c>
      <c r="P41" s="34">
        <f>SUM(O41-J41)</f>
        <v>-228</v>
      </c>
      <c r="Q41" s="37">
        <f>SUM(P41/J41)</f>
        <v>-0.487179487179487</v>
      </c>
      <c r="R41" t="s" s="48">
        <v>654</v>
      </c>
      <c r="S41" s="23"/>
      <c r="T41" s="23"/>
      <c r="U41" s="23"/>
      <c r="V41" s="23"/>
      <c r="W41" s="23"/>
      <c r="X41" s="23"/>
    </row>
    <row r="42" ht="15" customHeight="1">
      <c r="A42" s="45">
        <v>43691</v>
      </c>
      <c r="B42" t="s" s="31">
        <v>43</v>
      </c>
      <c r="C42" s="32">
        <v>0.95</v>
      </c>
      <c r="D42" s="33">
        <v>1</v>
      </c>
      <c r="E42" s="32">
        <v>0</v>
      </c>
      <c r="F42" s="33">
        <v>0</v>
      </c>
      <c r="G42" s="32">
        <v>0</v>
      </c>
      <c r="H42" s="33">
        <v>0</v>
      </c>
      <c r="I42" s="32">
        <f>SUM(((C42*D42)+(E42*F42)+(G42*H42))*100)/(F42+H42+D42)</f>
        <v>95</v>
      </c>
      <c r="J42" s="32">
        <f>SUM((C42*D42)+(E42*F42)+(G42*H42))*100</f>
        <v>95</v>
      </c>
      <c r="K42" s="32">
        <v>0.05</v>
      </c>
      <c r="L42" s="33">
        <v>1</v>
      </c>
      <c r="M42" s="32">
        <v>0</v>
      </c>
      <c r="N42" s="33">
        <v>0</v>
      </c>
      <c r="O42" s="32">
        <f>SUM(((K42*L42)+(M42*N42))*100)</f>
        <v>5</v>
      </c>
      <c r="P42" s="34">
        <f>SUM(O42-J42)</f>
        <v>-90</v>
      </c>
      <c r="Q42" s="37">
        <f>SUM(P42/J42)</f>
        <v>-0.947368421052632</v>
      </c>
      <c r="R42" t="s" s="48">
        <v>655</v>
      </c>
      <c r="S42" s="23"/>
      <c r="T42" s="23"/>
      <c r="U42" s="23"/>
      <c r="V42" s="23"/>
      <c r="W42" s="23"/>
      <c r="X42" s="23"/>
    </row>
    <row r="43" ht="15" customHeight="1">
      <c r="A43" s="45">
        <v>43692</v>
      </c>
      <c r="B43" t="s" s="31">
        <v>50</v>
      </c>
      <c r="C43" s="32">
        <v>2.95</v>
      </c>
      <c r="D43" s="33">
        <v>2</v>
      </c>
      <c r="E43" s="32">
        <v>0</v>
      </c>
      <c r="F43" s="33">
        <v>0</v>
      </c>
      <c r="G43" s="32">
        <v>0</v>
      </c>
      <c r="H43" s="33">
        <v>0</v>
      </c>
      <c r="I43" s="32">
        <f>SUM(((C43*D43)+(E43*F43)+(G43*H43))*100)/(F43+H43+D43)</f>
        <v>295</v>
      </c>
      <c r="J43" s="32">
        <f>SUM((C43*D43)+(E43*F43)+(G43*H43))*100</f>
        <v>590</v>
      </c>
      <c r="K43" s="32">
        <v>1.85</v>
      </c>
      <c r="L43" s="33">
        <v>2</v>
      </c>
      <c r="M43" s="32">
        <v>0</v>
      </c>
      <c r="N43" s="33">
        <v>0</v>
      </c>
      <c r="O43" s="32">
        <f>SUM(((K43*L43)+(M43*N43))*100)</f>
        <v>370</v>
      </c>
      <c r="P43" s="34">
        <f>SUM(O43-J43)</f>
        <v>-220</v>
      </c>
      <c r="Q43" s="37">
        <f>SUM(P43/J43)</f>
        <v>-0.372881355932203</v>
      </c>
      <c r="R43" t="s" s="36">
        <v>656</v>
      </c>
      <c r="S43" s="23"/>
      <c r="T43" s="23"/>
      <c r="U43" s="23"/>
      <c r="V43" s="23"/>
      <c r="W43" s="23"/>
      <c r="X43" s="23"/>
    </row>
    <row r="44" ht="15" customHeight="1">
      <c r="A44" s="45">
        <v>43693</v>
      </c>
      <c r="B44" t="s" s="31">
        <v>43</v>
      </c>
      <c r="C44" s="32">
        <v>0.5600000000000001</v>
      </c>
      <c r="D44" s="33">
        <v>5</v>
      </c>
      <c r="E44" s="32">
        <v>0</v>
      </c>
      <c r="F44" s="33">
        <v>0</v>
      </c>
      <c r="G44" s="32">
        <v>0</v>
      </c>
      <c r="H44" s="33">
        <v>0</v>
      </c>
      <c r="I44" s="32">
        <f>SUM(((C44*D44)+(E44*F44)+(G44*H44))*100)/(F44+H44+D44)</f>
        <v>56</v>
      </c>
      <c r="J44" s="32">
        <f>SUM((C44*D44)+(E44*F44)+(G44*H44))*100</f>
        <v>280</v>
      </c>
      <c r="K44" s="32">
        <v>0.79</v>
      </c>
      <c r="L44" s="33">
        <v>5</v>
      </c>
      <c r="M44" s="32">
        <v>0</v>
      </c>
      <c r="N44" s="33">
        <v>0</v>
      </c>
      <c r="O44" s="32">
        <f>SUM(((K44*L44)+(M44*N44))*100)</f>
        <v>395</v>
      </c>
      <c r="P44" s="34">
        <f>SUM(O44-J44)</f>
        <v>115</v>
      </c>
      <c r="Q44" s="35">
        <f>SUM(P44/J44)</f>
        <v>0.410714285714286</v>
      </c>
      <c r="R44" t="s" s="36">
        <v>657</v>
      </c>
      <c r="S44" s="23"/>
      <c r="T44" s="23"/>
      <c r="U44" s="23"/>
      <c r="V44" s="23"/>
      <c r="W44" s="23"/>
      <c r="X44" s="23"/>
    </row>
    <row r="45" ht="15" customHeight="1">
      <c r="A45" s="45">
        <v>43693</v>
      </c>
      <c r="B45" t="s" s="31">
        <v>122</v>
      </c>
      <c r="C45" s="32">
        <v>1.67</v>
      </c>
      <c r="D45" s="33">
        <v>3</v>
      </c>
      <c r="E45" s="32">
        <v>0</v>
      </c>
      <c r="F45" s="33">
        <v>0</v>
      </c>
      <c r="G45" s="32">
        <v>0</v>
      </c>
      <c r="H45" s="33">
        <v>0</v>
      </c>
      <c r="I45" s="32">
        <f>SUM(((C45*D45)+(E45*F45)+(G45*H45))*100)/(F45+H45+D45)</f>
        <v>167</v>
      </c>
      <c r="J45" s="32">
        <f>SUM((C45*D45)+(E45*F45)+(G45*H45))*100</f>
        <v>501</v>
      </c>
      <c r="K45" s="32">
        <v>1.37</v>
      </c>
      <c r="L45" s="33">
        <v>3</v>
      </c>
      <c r="M45" s="32">
        <v>0</v>
      </c>
      <c r="N45" s="33">
        <v>0</v>
      </c>
      <c r="O45" s="32">
        <f>SUM(((K45*L45)+(M45*N45))*100)</f>
        <v>411</v>
      </c>
      <c r="P45" s="34">
        <f>SUM(O45-J45)</f>
        <v>-90</v>
      </c>
      <c r="Q45" s="37">
        <f>SUM(P45/J45)</f>
        <v>-0.179640718562874</v>
      </c>
      <c r="R45" t="s" s="36">
        <v>658</v>
      </c>
      <c r="S45" s="23"/>
      <c r="T45" s="23"/>
      <c r="U45" s="23"/>
      <c r="V45" s="23"/>
      <c r="W45" s="23"/>
      <c r="X45" s="23"/>
    </row>
    <row r="46" ht="15" customHeight="1">
      <c r="A46" s="45">
        <v>43693</v>
      </c>
      <c r="B46" t="s" s="31">
        <v>43</v>
      </c>
      <c r="C46" s="32">
        <v>0.27</v>
      </c>
      <c r="D46" s="33">
        <v>4</v>
      </c>
      <c r="E46" s="32">
        <v>0</v>
      </c>
      <c r="F46" s="33">
        <v>0</v>
      </c>
      <c r="G46" s="32">
        <v>0</v>
      </c>
      <c r="H46" s="33">
        <v>0</v>
      </c>
      <c r="I46" s="32">
        <f>SUM(((C46*D46)+(E46*F46)+(G46*H46))*100)/(F46+H46+D46)</f>
        <v>27</v>
      </c>
      <c r="J46" s="32">
        <f>SUM((C46*D46)+(E46*F46)+(G46*H46))*100</f>
        <v>108</v>
      </c>
      <c r="K46" s="32">
        <v>0.2</v>
      </c>
      <c r="L46" s="33">
        <v>4</v>
      </c>
      <c r="M46" s="32">
        <v>0</v>
      </c>
      <c r="N46" s="33">
        <v>0</v>
      </c>
      <c r="O46" s="32">
        <f>SUM(((K46*L46)+(M46*N46))*100)</f>
        <v>80</v>
      </c>
      <c r="P46" s="34">
        <f>SUM(O46-J46)</f>
        <v>-28</v>
      </c>
      <c r="Q46" s="37">
        <f>SUM(P46/J46)</f>
        <v>-0.259259259259259</v>
      </c>
      <c r="R46" t="s" s="36">
        <v>659</v>
      </c>
      <c r="S46" s="23"/>
      <c r="T46" s="23"/>
      <c r="U46" s="23"/>
      <c r="V46" s="23"/>
      <c r="W46" s="23"/>
      <c r="X46" s="23"/>
    </row>
    <row r="47" ht="15" customHeight="1">
      <c r="A47" s="45">
        <v>43693</v>
      </c>
      <c r="B47" t="s" s="31">
        <v>43</v>
      </c>
      <c r="C47" s="32">
        <v>1.22</v>
      </c>
      <c r="D47" s="33">
        <v>5</v>
      </c>
      <c r="E47" s="32">
        <v>0</v>
      </c>
      <c r="F47" s="33">
        <v>0</v>
      </c>
      <c r="G47" s="32">
        <v>0</v>
      </c>
      <c r="H47" s="33">
        <v>0</v>
      </c>
      <c r="I47" s="32">
        <f>SUM(((C47*D47)+(E47*F47)+(G47*H47))*100)/(F47+H47+D47)</f>
        <v>122</v>
      </c>
      <c r="J47" s="32">
        <f>SUM((C47*D47)+(E47*F47)+(G47*H47))*100</f>
        <v>610</v>
      </c>
      <c r="K47" s="32">
        <v>3.42</v>
      </c>
      <c r="L47" s="33">
        <v>5</v>
      </c>
      <c r="M47" s="32">
        <v>0</v>
      </c>
      <c r="N47" s="33">
        <v>0</v>
      </c>
      <c r="O47" s="32">
        <f>SUM(((K47*L47)+(M47*N47))*100)</f>
        <v>1710</v>
      </c>
      <c r="P47" s="34">
        <f>SUM(O47-J47)</f>
        <v>1100</v>
      </c>
      <c r="Q47" s="35">
        <f>SUM(P47/J47)</f>
        <v>1.80327868852459</v>
      </c>
      <c r="R47" t="s" s="36">
        <v>660</v>
      </c>
      <c r="S47" s="23"/>
      <c r="T47" s="23"/>
      <c r="U47" s="23"/>
      <c r="V47" s="23"/>
      <c r="W47" s="23"/>
      <c r="X47" s="23"/>
    </row>
    <row r="48" ht="15" customHeight="1">
      <c r="A48" s="45">
        <v>43696</v>
      </c>
      <c r="B48" t="s" s="31">
        <v>43</v>
      </c>
      <c r="C48" s="32">
        <v>0.65</v>
      </c>
      <c r="D48" s="33">
        <v>9</v>
      </c>
      <c r="E48" s="32">
        <v>0</v>
      </c>
      <c r="F48" s="33">
        <v>0</v>
      </c>
      <c r="G48" s="32">
        <v>0</v>
      </c>
      <c r="H48" s="33">
        <v>0</v>
      </c>
      <c r="I48" s="32">
        <f>SUM(((C48*D48)+(E48*F48)+(G48*H48))*100)/(F48+H48+D48)</f>
        <v>65</v>
      </c>
      <c r="J48" s="32">
        <f>SUM((C48*D48)+(E48*F48)+(G48*H48))*100</f>
        <v>585</v>
      </c>
      <c r="K48" s="32">
        <v>0.82</v>
      </c>
      <c r="L48" s="33">
        <v>9</v>
      </c>
      <c r="M48" s="32">
        <v>0</v>
      </c>
      <c r="N48" s="33">
        <v>0</v>
      </c>
      <c r="O48" s="32">
        <f>SUM(((K48*L48)+(M48*N48))*100)</f>
        <v>738</v>
      </c>
      <c r="P48" s="34">
        <f>SUM(O48-J48)</f>
        <v>153</v>
      </c>
      <c r="Q48" s="35">
        <f>SUM(P48/J48)</f>
        <v>0.261538461538462</v>
      </c>
      <c r="R48" t="s" s="36">
        <v>661</v>
      </c>
      <c r="S48" s="23"/>
      <c r="T48" s="23"/>
      <c r="U48" s="23"/>
      <c r="V48" s="23"/>
      <c r="W48" s="23"/>
      <c r="X48" s="23"/>
    </row>
    <row r="49" ht="15" customHeight="1">
      <c r="A49" s="45">
        <v>43696</v>
      </c>
      <c r="B49" t="s" s="31">
        <v>43</v>
      </c>
      <c r="C49" s="32">
        <v>1.14</v>
      </c>
      <c r="D49" s="33">
        <v>8</v>
      </c>
      <c r="E49" s="32">
        <v>0</v>
      </c>
      <c r="F49" s="33">
        <v>0</v>
      </c>
      <c r="G49" s="32">
        <v>0</v>
      </c>
      <c r="H49" s="33">
        <v>0</v>
      </c>
      <c r="I49" s="32">
        <f>SUM(((C49*D49)+(E49*F49)+(G49*H49))*100)/(F49+H49+D49)</f>
        <v>114</v>
      </c>
      <c r="J49" s="32">
        <f>SUM((C49*D49)+(E49*F49)+(G49*H49))*100</f>
        <v>912</v>
      </c>
      <c r="K49" s="32">
        <v>1.27</v>
      </c>
      <c r="L49" s="33">
        <v>4</v>
      </c>
      <c r="M49" s="32">
        <v>0.44</v>
      </c>
      <c r="N49" s="33">
        <v>0</v>
      </c>
      <c r="O49" s="32">
        <f>SUM(((K49*L49)+(M49*N49))*100)</f>
        <v>508</v>
      </c>
      <c r="P49" s="34">
        <f>SUM(O49-J49)</f>
        <v>-404</v>
      </c>
      <c r="Q49" s="37">
        <f>SUM(P49/J49)</f>
        <v>-0.442982456140351</v>
      </c>
      <c r="R49" t="s" s="36">
        <v>662</v>
      </c>
      <c r="S49" s="23"/>
      <c r="T49" s="23"/>
      <c r="U49" s="23"/>
      <c r="V49" s="23"/>
      <c r="W49" s="23"/>
      <c r="X49" s="23"/>
    </row>
    <row r="50" ht="15" customHeight="1">
      <c r="A50" s="45">
        <v>43697</v>
      </c>
      <c r="B50" t="s" s="31">
        <v>145</v>
      </c>
      <c r="C50" s="32">
        <v>2.48</v>
      </c>
      <c r="D50" s="33">
        <v>2</v>
      </c>
      <c r="E50" s="32">
        <v>0</v>
      </c>
      <c r="F50" s="33">
        <v>0</v>
      </c>
      <c r="G50" s="32">
        <v>0</v>
      </c>
      <c r="H50" s="33">
        <v>0</v>
      </c>
      <c r="I50" s="32">
        <f>SUM(((C50*D50)+(E50*F50)+(G50*H50))*100)/(F50+H50+D50)</f>
        <v>248</v>
      </c>
      <c r="J50" s="32">
        <f>SUM((C50*D50)+(E50*F50)+(G50*H50))*100</f>
        <v>496</v>
      </c>
      <c r="K50" s="32">
        <v>2.82</v>
      </c>
      <c r="L50" s="33">
        <v>2</v>
      </c>
      <c r="M50" s="32">
        <v>0</v>
      </c>
      <c r="N50" s="33">
        <v>0</v>
      </c>
      <c r="O50" s="32">
        <f>SUM(((K50*L50)+(M50*N50))*100)</f>
        <v>564</v>
      </c>
      <c r="P50" s="34">
        <f>SUM(O50-J50)</f>
        <v>68</v>
      </c>
      <c r="Q50" s="35">
        <f>SUM(P50/J50)</f>
        <v>0.137096774193548</v>
      </c>
      <c r="R50" t="s" s="36">
        <v>663</v>
      </c>
      <c r="S50" s="23"/>
      <c r="T50" s="23"/>
      <c r="U50" s="23"/>
      <c r="V50" s="23"/>
      <c r="W50" s="23"/>
      <c r="X50" s="23"/>
    </row>
    <row r="51" ht="15" customHeight="1">
      <c r="A51" s="45">
        <v>43697</v>
      </c>
      <c r="B51" t="s" s="31">
        <v>43</v>
      </c>
      <c r="C51" s="32">
        <v>0.9399999999999999</v>
      </c>
      <c r="D51" s="33">
        <v>5</v>
      </c>
      <c r="E51" s="32">
        <v>0</v>
      </c>
      <c r="F51" s="33">
        <v>0</v>
      </c>
      <c r="G51" s="32">
        <v>0</v>
      </c>
      <c r="H51" s="33">
        <v>0</v>
      </c>
      <c r="I51" s="32">
        <f>SUM(((C51*D51)+(E51*F51)+(G51*H51))*100)/(F51+H51+D51)</f>
        <v>94</v>
      </c>
      <c r="J51" s="32">
        <f>SUM((C51*D51)+(E51*F51)+(G51*H51))*100</f>
        <v>470</v>
      </c>
      <c r="K51" s="32">
        <v>1.09</v>
      </c>
      <c r="L51" s="33">
        <v>5</v>
      </c>
      <c r="M51" s="32">
        <v>0</v>
      </c>
      <c r="N51" s="33">
        <v>0</v>
      </c>
      <c r="O51" s="32">
        <f>SUM(((K51*L51)+(M51*N51))*100)</f>
        <v>545</v>
      </c>
      <c r="P51" s="34">
        <f>SUM(O51-J51)</f>
        <v>75</v>
      </c>
      <c r="Q51" s="35">
        <f>SUM(P51/J51)</f>
        <v>0.159574468085106</v>
      </c>
      <c r="R51" t="s" s="36">
        <v>664</v>
      </c>
      <c r="S51" s="23"/>
      <c r="T51" s="23"/>
      <c r="U51" s="23"/>
      <c r="V51" s="23"/>
      <c r="W51" s="23"/>
      <c r="X51" s="23"/>
    </row>
    <row r="52" ht="15" customHeight="1">
      <c r="A52" s="45">
        <v>43697</v>
      </c>
      <c r="B52" t="s" s="31">
        <v>53</v>
      </c>
      <c r="C52" s="32">
        <v>1.56</v>
      </c>
      <c r="D52" s="33">
        <v>3</v>
      </c>
      <c r="E52" s="32">
        <v>0</v>
      </c>
      <c r="F52" s="33">
        <v>0</v>
      </c>
      <c r="G52" s="32">
        <v>0</v>
      </c>
      <c r="H52" s="33">
        <v>0</v>
      </c>
      <c r="I52" s="32">
        <f>SUM(((C52*D52)+(E52*F52)+(G52*H52))*100)/(F52+H52+D52)</f>
        <v>156</v>
      </c>
      <c r="J52" s="32">
        <f>SUM((C52*D52)+(E52*F52)+(G52*H52))*100</f>
        <v>468</v>
      </c>
      <c r="K52" s="32">
        <v>1.37</v>
      </c>
      <c r="L52" s="33">
        <v>3</v>
      </c>
      <c r="M52" s="32">
        <v>0</v>
      </c>
      <c r="N52" s="33">
        <v>0</v>
      </c>
      <c r="O52" s="32">
        <f>SUM(((K52*L52)+(M52*N52))*100)</f>
        <v>411</v>
      </c>
      <c r="P52" s="34">
        <f>SUM(O52-J52)</f>
        <v>-57</v>
      </c>
      <c r="Q52" s="37">
        <f>SUM(P52/J52)</f>
        <v>-0.121794871794872</v>
      </c>
      <c r="R52" t="s" s="36">
        <v>665</v>
      </c>
      <c r="S52" s="23"/>
      <c r="T52" s="23"/>
      <c r="U52" s="23"/>
      <c r="V52" s="23"/>
      <c r="W52" s="23"/>
      <c r="X52" s="23"/>
    </row>
    <row r="53" ht="15" customHeight="1">
      <c r="A53" s="30">
        <v>43697</v>
      </c>
      <c r="B53" t="s" s="31">
        <v>43</v>
      </c>
      <c r="C53" s="32">
        <v>1</v>
      </c>
      <c r="D53" s="33">
        <v>3</v>
      </c>
      <c r="E53" s="32">
        <v>0</v>
      </c>
      <c r="F53" s="33">
        <v>0</v>
      </c>
      <c r="G53" s="32">
        <v>0</v>
      </c>
      <c r="H53" s="33">
        <v>0</v>
      </c>
      <c r="I53" s="32">
        <f>SUM(((C53*D53)+(E53*F53)+(G53*H53))*100)/(F53+H53+D53)</f>
        <v>100</v>
      </c>
      <c r="J53" s="32">
        <f>SUM((C53*D53)+(E53*F53)+(G53*H53))*100</f>
        <v>300</v>
      </c>
      <c r="K53" s="32">
        <v>1.83</v>
      </c>
      <c r="L53" s="33">
        <v>3</v>
      </c>
      <c r="M53" s="32">
        <v>0</v>
      </c>
      <c r="N53" s="33">
        <v>0</v>
      </c>
      <c r="O53" s="32">
        <f>SUM(((K53*L53)+(M53*N53))*100)</f>
        <v>549</v>
      </c>
      <c r="P53" s="34">
        <f>SUM(O53-J53)</f>
        <v>249</v>
      </c>
      <c r="Q53" s="35">
        <f>SUM(P53/J53)</f>
        <v>0.83</v>
      </c>
      <c r="R53" t="s" s="36">
        <v>666</v>
      </c>
      <c r="S53" s="23"/>
      <c r="T53" s="23"/>
      <c r="U53" s="23"/>
      <c r="V53" s="23"/>
      <c r="W53" s="23"/>
      <c r="X53" s="23"/>
    </row>
    <row r="54" ht="15" customHeight="1">
      <c r="A54" s="45">
        <v>43698</v>
      </c>
      <c r="B54" t="s" s="31">
        <v>43</v>
      </c>
      <c r="C54" s="32">
        <v>0.83</v>
      </c>
      <c r="D54" s="33">
        <v>4</v>
      </c>
      <c r="E54" s="32">
        <v>0</v>
      </c>
      <c r="F54" s="33">
        <v>0</v>
      </c>
      <c r="G54" s="32">
        <v>0</v>
      </c>
      <c r="H54" s="33">
        <v>0</v>
      </c>
      <c r="I54" s="32">
        <f>SUM(((C54*D54)+(E54*F54)+(G54*H54))*100)/(F54+H54+D54)</f>
        <v>83</v>
      </c>
      <c r="J54" s="32">
        <f>SUM((C54*D54)+(E54*F54)+(G54*H54))*100</f>
        <v>332</v>
      </c>
      <c r="K54" s="32">
        <v>0.99</v>
      </c>
      <c r="L54" s="33">
        <v>4</v>
      </c>
      <c r="M54" s="32">
        <v>0</v>
      </c>
      <c r="N54" s="33">
        <v>0</v>
      </c>
      <c r="O54" s="32">
        <f>SUM(((K54*L54)+(M54*N54))*100)</f>
        <v>396</v>
      </c>
      <c r="P54" s="34">
        <f>SUM(O54-J54)</f>
        <v>64</v>
      </c>
      <c r="Q54" s="35">
        <f>SUM(P54/J54)</f>
        <v>0.192771084337349</v>
      </c>
      <c r="R54" t="s" s="36">
        <v>664</v>
      </c>
      <c r="S54" s="23"/>
      <c r="T54" s="23"/>
      <c r="U54" s="23"/>
      <c r="V54" s="23"/>
      <c r="W54" s="23"/>
      <c r="X54" s="23"/>
    </row>
    <row r="55" ht="15" customHeight="1">
      <c r="A55" s="45">
        <v>43698</v>
      </c>
      <c r="B55" t="s" s="31">
        <v>43</v>
      </c>
      <c r="C55" s="32">
        <v>0.71</v>
      </c>
      <c r="D55" s="33">
        <v>5</v>
      </c>
      <c r="E55" s="32">
        <v>0</v>
      </c>
      <c r="F55" s="33">
        <v>0</v>
      </c>
      <c r="G55" s="32">
        <v>0</v>
      </c>
      <c r="H55" s="33">
        <v>0</v>
      </c>
      <c r="I55" s="32">
        <f>SUM(((C55*D55)+(E55*F55)+(G55*H55))*100)/(F55+H55+D55)</f>
        <v>71</v>
      </c>
      <c r="J55" s="32">
        <f>SUM((C55*D55)+(E55*F55)+(G55*H55))*100</f>
        <v>355</v>
      </c>
      <c r="K55" s="32">
        <v>0.85</v>
      </c>
      <c r="L55" s="33">
        <v>5</v>
      </c>
      <c r="M55" s="32">
        <v>0</v>
      </c>
      <c r="N55" s="33">
        <v>0</v>
      </c>
      <c r="O55" s="32">
        <f>SUM(((K55*L55)+(M55*N55))*100)</f>
        <v>425</v>
      </c>
      <c r="P55" s="34">
        <f>SUM(O55-J55)</f>
        <v>70</v>
      </c>
      <c r="Q55" s="35">
        <f>SUM(P55/J55)</f>
        <v>0.197183098591549</v>
      </c>
      <c r="R55" t="s" s="36">
        <v>667</v>
      </c>
      <c r="S55" s="23"/>
      <c r="T55" s="23"/>
      <c r="U55" s="23"/>
      <c r="V55" s="23"/>
      <c r="W55" s="23"/>
      <c r="X55" s="23"/>
    </row>
    <row r="56" ht="15" customHeight="1">
      <c r="A56" s="30">
        <v>43698</v>
      </c>
      <c r="B56" t="s" s="31">
        <v>43</v>
      </c>
      <c r="C56" s="32">
        <v>0.74</v>
      </c>
      <c r="D56" s="33">
        <v>3</v>
      </c>
      <c r="E56" s="32">
        <v>0</v>
      </c>
      <c r="F56" s="33">
        <v>0</v>
      </c>
      <c r="G56" s="32">
        <v>0</v>
      </c>
      <c r="H56" s="33">
        <v>0</v>
      </c>
      <c r="I56" s="32">
        <f>SUM(((C56*D56)+(E56*F56)+(G56*H56))*100)/(F56+H56+D56)</f>
        <v>74</v>
      </c>
      <c r="J56" s="32">
        <f>SUM((C56*D56)+(E56*F56)+(G56*H56))*100</f>
        <v>222</v>
      </c>
      <c r="K56" s="32">
        <v>0.83</v>
      </c>
      <c r="L56" s="33">
        <v>3</v>
      </c>
      <c r="M56" s="32">
        <v>0</v>
      </c>
      <c r="N56" s="33">
        <v>0</v>
      </c>
      <c r="O56" s="32">
        <f>SUM(((K56*L56)+(M56*N56))*100)</f>
        <v>249</v>
      </c>
      <c r="P56" s="34">
        <f>SUM(O56-J56)</f>
        <v>27</v>
      </c>
      <c r="Q56" s="35">
        <f>SUM(P56/J56)</f>
        <v>0.121621621621622</v>
      </c>
      <c r="R56" t="s" s="36">
        <v>667</v>
      </c>
      <c r="S56" s="23"/>
      <c r="T56" s="23"/>
      <c r="U56" s="23"/>
      <c r="V56" s="23"/>
      <c r="W56" s="23"/>
      <c r="X56" s="23"/>
    </row>
    <row r="57" ht="15" customHeight="1">
      <c r="A57" s="30">
        <v>43698</v>
      </c>
      <c r="B57" t="s" s="31">
        <v>43</v>
      </c>
      <c r="C57" s="32">
        <v>0.33</v>
      </c>
      <c r="D57" s="33">
        <v>3</v>
      </c>
      <c r="E57" s="32">
        <v>0</v>
      </c>
      <c r="F57" s="33">
        <v>0</v>
      </c>
      <c r="G57" s="32">
        <v>0</v>
      </c>
      <c r="H57" s="33">
        <v>0</v>
      </c>
      <c r="I57" s="32">
        <f>SUM(((C57*D57)+(E57*F57)+(G57*H57))*100)/(F57+H57+D57)</f>
        <v>33</v>
      </c>
      <c r="J57" s="32">
        <f>SUM((C57*D57)+(E57*F57)+(G57*H57))*100</f>
        <v>99</v>
      </c>
      <c r="K57" s="32">
        <v>0</v>
      </c>
      <c r="L57" s="33">
        <v>0</v>
      </c>
      <c r="M57" s="32">
        <v>0</v>
      </c>
      <c r="N57" s="33">
        <v>0</v>
      </c>
      <c r="O57" s="32">
        <f>SUM(((K57*L57)+(M57*N57))*100)</f>
        <v>0</v>
      </c>
      <c r="P57" s="34">
        <f>SUM(O57-J57)</f>
        <v>-99</v>
      </c>
      <c r="Q57" s="37">
        <f>SUM(P57/J57)</f>
        <v>-1</v>
      </c>
      <c r="R57" t="s" s="36">
        <v>662</v>
      </c>
      <c r="S57" s="23"/>
      <c r="T57" s="23"/>
      <c r="U57" s="23"/>
      <c r="V57" s="23"/>
      <c r="W57" s="23"/>
      <c r="X57" s="23"/>
    </row>
    <row r="58" ht="15" customHeight="1">
      <c r="A58" s="45">
        <v>43698</v>
      </c>
      <c r="B58" t="s" s="31">
        <v>56</v>
      </c>
      <c r="C58" s="32">
        <v>2.68</v>
      </c>
      <c r="D58" s="33">
        <v>2</v>
      </c>
      <c r="E58" s="32">
        <v>0</v>
      </c>
      <c r="F58" s="33">
        <v>0</v>
      </c>
      <c r="G58" s="32">
        <v>0</v>
      </c>
      <c r="H58" s="33">
        <v>0</v>
      </c>
      <c r="I58" s="32">
        <f>SUM(((C58*D58)+(E58*F58)+(G58*H58))*100)/(F58+H58+D58)</f>
        <v>268</v>
      </c>
      <c r="J58" s="32">
        <f>SUM((C58*D58)+(E58*F58)+(G58*H58))*100</f>
        <v>536</v>
      </c>
      <c r="K58" s="32">
        <v>3.7</v>
      </c>
      <c r="L58" s="33">
        <v>2</v>
      </c>
      <c r="M58" s="32">
        <v>0</v>
      </c>
      <c r="N58" s="33">
        <v>0</v>
      </c>
      <c r="O58" s="32">
        <f>SUM(((K58*L58)+(M58*N58))*100)</f>
        <v>740</v>
      </c>
      <c r="P58" s="34">
        <f>SUM(O58-J58)</f>
        <v>204</v>
      </c>
      <c r="Q58" s="35">
        <f>SUM(P58/J58)</f>
        <v>0.380597014925373</v>
      </c>
      <c r="R58" t="s" s="36">
        <v>668</v>
      </c>
      <c r="S58" s="28"/>
      <c r="T58" s="23"/>
      <c r="U58" s="23"/>
      <c r="V58" s="23"/>
      <c r="W58" s="23"/>
      <c r="X58" s="23"/>
    </row>
    <row r="59" ht="15" customHeight="1">
      <c r="A59" s="45">
        <v>43698</v>
      </c>
      <c r="B59" t="s" s="31">
        <v>56</v>
      </c>
      <c r="C59" s="32">
        <v>3</v>
      </c>
      <c r="D59" s="33">
        <v>2</v>
      </c>
      <c r="E59" s="32">
        <v>1.76</v>
      </c>
      <c r="F59" s="33">
        <v>2</v>
      </c>
      <c r="G59" s="32">
        <v>0</v>
      </c>
      <c r="H59" s="33">
        <v>0</v>
      </c>
      <c r="I59" s="32">
        <f>SUM(((C59*D59)+(E59*F59)+(G59*H59))*100)/(F59+H59+D59)</f>
        <v>238</v>
      </c>
      <c r="J59" s="32">
        <f>SUM((C59*D59)+(E59*F59)+(G59*H59))*100</f>
        <v>952</v>
      </c>
      <c r="K59" s="32">
        <v>2.66</v>
      </c>
      <c r="L59" s="33">
        <v>4</v>
      </c>
      <c r="M59" s="32">
        <v>0</v>
      </c>
      <c r="N59" s="33">
        <v>0</v>
      </c>
      <c r="O59" s="32">
        <f>SUM(((K59*L59)+(M59*N59))*100)</f>
        <v>1064</v>
      </c>
      <c r="P59" s="34">
        <f>SUM(O59-J59)</f>
        <v>112</v>
      </c>
      <c r="Q59" s="35">
        <f>SUM(P59/J59)</f>
        <v>0.117647058823529</v>
      </c>
      <c r="R59" t="s" s="36">
        <v>668</v>
      </c>
      <c r="S59" s="28"/>
      <c r="T59" s="23"/>
      <c r="U59" s="23"/>
      <c r="V59" s="23"/>
      <c r="W59" s="23"/>
      <c r="X59" s="23"/>
    </row>
    <row r="60" ht="15" customHeight="1">
      <c r="A60" s="30">
        <v>43698</v>
      </c>
      <c r="B60" t="s" s="31">
        <v>193</v>
      </c>
      <c r="C60" s="32">
        <v>2.84</v>
      </c>
      <c r="D60" s="33">
        <v>2</v>
      </c>
      <c r="E60" s="32">
        <v>0</v>
      </c>
      <c r="F60" s="33">
        <v>0</v>
      </c>
      <c r="G60" s="32">
        <v>0</v>
      </c>
      <c r="H60" s="33">
        <v>0</v>
      </c>
      <c r="I60" s="32">
        <f>SUM(((C60*D60)+(E60*F60)+(G60*H60))*100)/(F60+H60+D60)</f>
        <v>284</v>
      </c>
      <c r="J60" s="32">
        <f>SUM((C60*D60)+(E60*F60)+(G60*H60))*100</f>
        <v>568</v>
      </c>
      <c r="K60" s="32">
        <v>5.45</v>
      </c>
      <c r="L60" s="33">
        <v>2</v>
      </c>
      <c r="M60" s="32">
        <v>0</v>
      </c>
      <c r="N60" s="33">
        <v>0</v>
      </c>
      <c r="O60" s="32">
        <f>SUM(((K60*L60)+(M60*N60))*100)</f>
        <v>1090</v>
      </c>
      <c r="P60" s="34">
        <f>SUM(O60-J60)</f>
        <v>522</v>
      </c>
      <c r="Q60" s="35">
        <f>SUM(P60/J60)</f>
        <v>0.919014084507042</v>
      </c>
      <c r="R60" t="s" s="36">
        <v>669</v>
      </c>
      <c r="S60" s="23"/>
      <c r="T60" s="23"/>
      <c r="U60" s="23"/>
      <c r="V60" s="23"/>
      <c r="W60" s="23"/>
      <c r="X60" s="23"/>
    </row>
    <row r="61" ht="15" customHeight="1">
      <c r="A61" s="45">
        <v>43699</v>
      </c>
      <c r="B61" t="s" s="31">
        <v>47</v>
      </c>
      <c r="C61" s="32">
        <v>1</v>
      </c>
      <c r="D61" s="33">
        <v>5</v>
      </c>
      <c r="E61" s="32">
        <v>0</v>
      </c>
      <c r="F61" s="33">
        <v>0</v>
      </c>
      <c r="G61" s="32">
        <v>0</v>
      </c>
      <c r="H61" s="33">
        <v>0</v>
      </c>
      <c r="I61" s="32">
        <f>SUM(((C61*D61)+(E61*F61)+(G61*H61))*100)/(F61+H61+D61)</f>
        <v>100</v>
      </c>
      <c r="J61" s="32">
        <f>SUM((C61*D61)+(E61*F61)+(G61*H61))*100</f>
        <v>500</v>
      </c>
      <c r="K61" s="32">
        <v>0.6899999999999999</v>
      </c>
      <c r="L61" s="33">
        <v>5</v>
      </c>
      <c r="M61" s="32">
        <v>0</v>
      </c>
      <c r="N61" s="33">
        <v>0</v>
      </c>
      <c r="O61" s="32">
        <f>SUM(((K61*L61)+(M61*N61))*100)</f>
        <v>345</v>
      </c>
      <c r="P61" s="34">
        <f>SUM(O61-J61)</f>
        <v>-155</v>
      </c>
      <c r="Q61" s="37">
        <f>SUM(P61/J61)</f>
        <v>-0.31</v>
      </c>
      <c r="R61" t="s" s="48">
        <v>670</v>
      </c>
      <c r="S61" s="23"/>
      <c r="T61" s="23"/>
      <c r="U61" s="23"/>
      <c r="V61" s="23"/>
      <c r="W61" s="23"/>
      <c r="X61" s="23"/>
    </row>
    <row r="62" ht="15" customHeight="1">
      <c r="A62" s="45">
        <v>43699</v>
      </c>
      <c r="B62" t="s" s="31">
        <v>47</v>
      </c>
      <c r="C62" s="32">
        <v>0.74</v>
      </c>
      <c r="D62" s="33">
        <v>10</v>
      </c>
      <c r="E62" s="32">
        <v>0</v>
      </c>
      <c r="F62" s="33">
        <v>0</v>
      </c>
      <c r="G62" s="32">
        <v>0</v>
      </c>
      <c r="H62" s="33">
        <v>0</v>
      </c>
      <c r="I62" s="32">
        <f>SUM(((C62*D62)+(E62*F62)+(G62*H62))*100)/(F62+H62+D62)</f>
        <v>74</v>
      </c>
      <c r="J62" s="32">
        <f>SUM((C62*D62)+(E62*F62)+(G62*H62))*100</f>
        <v>740</v>
      </c>
      <c r="K62" s="32">
        <v>0.98</v>
      </c>
      <c r="L62" s="33">
        <v>10</v>
      </c>
      <c r="M62" s="32">
        <v>0</v>
      </c>
      <c r="N62" s="33">
        <v>0</v>
      </c>
      <c r="O62" s="32">
        <f>SUM(((K62*L62)+(M62*N62))*100)</f>
        <v>980</v>
      </c>
      <c r="P62" s="34">
        <f>SUM(O62-J62)</f>
        <v>240</v>
      </c>
      <c r="Q62" s="35">
        <f>SUM(P62/J62)</f>
        <v>0.324324324324324</v>
      </c>
      <c r="R62" t="s" s="36">
        <v>670</v>
      </c>
      <c r="S62" s="23"/>
      <c r="T62" s="23"/>
      <c r="U62" s="23"/>
      <c r="V62" s="23"/>
      <c r="W62" s="23"/>
      <c r="X62" s="23"/>
    </row>
    <row r="63" ht="15" customHeight="1">
      <c r="A63" s="30">
        <v>43699</v>
      </c>
      <c r="B63" t="s" s="31">
        <v>50</v>
      </c>
      <c r="C63" s="32">
        <v>4.05</v>
      </c>
      <c r="D63" s="33">
        <v>1</v>
      </c>
      <c r="E63" s="32">
        <v>0</v>
      </c>
      <c r="F63" s="33">
        <v>0</v>
      </c>
      <c r="G63" s="32">
        <v>0</v>
      </c>
      <c r="H63" s="33">
        <v>0</v>
      </c>
      <c r="I63" s="32">
        <f>SUM(((C63*D63)+(E63*F63)+(G63*H63))*100)/(F63+H63+D63)</f>
        <v>405</v>
      </c>
      <c r="J63" s="32">
        <f>SUM((C63*D63)+(E63*F63)+(G63*H63))*100</f>
        <v>405</v>
      </c>
      <c r="K63" s="32">
        <v>4.75</v>
      </c>
      <c r="L63" s="33">
        <v>1</v>
      </c>
      <c r="M63" s="32">
        <v>0</v>
      </c>
      <c r="N63" s="33">
        <v>0</v>
      </c>
      <c r="O63" s="32">
        <f>SUM(((K63*L63)+(M63*N63))*100)</f>
        <v>475</v>
      </c>
      <c r="P63" s="34">
        <f>SUM(O63-J63)</f>
        <v>70</v>
      </c>
      <c r="Q63" s="35">
        <f>SUM(P63/J63)</f>
        <v>0.17283950617284</v>
      </c>
      <c r="R63" t="s" s="36">
        <v>671</v>
      </c>
      <c r="S63" s="23"/>
      <c r="T63" s="23"/>
      <c r="U63" s="23"/>
      <c r="V63" s="23"/>
      <c r="W63" s="23"/>
      <c r="X63" s="23"/>
    </row>
    <row r="64" ht="15" customHeight="1">
      <c r="A64" s="45">
        <v>43699</v>
      </c>
      <c r="B64" t="s" s="31">
        <v>193</v>
      </c>
      <c r="C64" s="32">
        <v>0.49</v>
      </c>
      <c r="D64" s="33">
        <v>5</v>
      </c>
      <c r="E64" s="32">
        <v>0</v>
      </c>
      <c r="F64" s="33">
        <v>0</v>
      </c>
      <c r="G64" s="32">
        <v>0</v>
      </c>
      <c r="H64" s="33">
        <v>0</v>
      </c>
      <c r="I64" s="32">
        <f>SUM(((C64*D64)+(E64*F64)+(G64*H64))*100)/(F64+H64+D64)</f>
        <v>49</v>
      </c>
      <c r="J64" s="32">
        <f>SUM((C64*D64)+(E64*F64)+(G64*H64))*100</f>
        <v>245</v>
      </c>
      <c r="K64" s="32">
        <v>0.86</v>
      </c>
      <c r="L64" s="33">
        <v>5</v>
      </c>
      <c r="M64" s="32">
        <v>0</v>
      </c>
      <c r="N64" s="33">
        <v>0</v>
      </c>
      <c r="O64" s="32">
        <f>SUM(((K64*L64)+(M64*N64))*100)</f>
        <v>430</v>
      </c>
      <c r="P64" s="34">
        <f>SUM(O64-J64)</f>
        <v>185</v>
      </c>
      <c r="Q64" s="35">
        <f>SUM(P64/J64)</f>
        <v>0.755102040816327</v>
      </c>
      <c r="R64" t="s" s="36">
        <v>672</v>
      </c>
      <c r="S64" s="23"/>
      <c r="T64" s="23"/>
      <c r="U64" s="23"/>
      <c r="V64" s="23"/>
      <c r="W64" s="23"/>
      <c r="X64" s="23"/>
    </row>
    <row r="65" ht="15" customHeight="1">
      <c r="A65" s="45">
        <v>43699</v>
      </c>
      <c r="B65" t="s" s="31">
        <v>193</v>
      </c>
      <c r="C65" s="32">
        <v>0.86</v>
      </c>
      <c r="D65" s="33">
        <v>1</v>
      </c>
      <c r="E65" s="32">
        <v>0</v>
      </c>
      <c r="F65" s="33">
        <v>0</v>
      </c>
      <c r="G65" s="32">
        <v>0</v>
      </c>
      <c r="H65" s="33">
        <v>0</v>
      </c>
      <c r="I65" s="32">
        <f>SUM(((C65*D65)+(E65*F65)+(G65*H65))*100)/(F65+H65+D65)</f>
        <v>86</v>
      </c>
      <c r="J65" s="32">
        <f>SUM((C65*D65)+(E65*F65)+(G65*H65))*100</f>
        <v>86</v>
      </c>
      <c r="K65" s="32">
        <v>1.86</v>
      </c>
      <c r="L65" s="33">
        <v>1</v>
      </c>
      <c r="M65" s="32">
        <v>0</v>
      </c>
      <c r="N65" s="33">
        <v>0</v>
      </c>
      <c r="O65" s="32">
        <f>SUM(((K65*L65)+(M65*N65))*100)</f>
        <v>186</v>
      </c>
      <c r="P65" s="34">
        <f>SUM(O65-J65)</f>
        <v>100</v>
      </c>
      <c r="Q65" s="35">
        <f>SUM(P65/J65)</f>
        <v>1.16279069767442</v>
      </c>
      <c r="R65" t="s" s="36">
        <v>672</v>
      </c>
      <c r="S65" s="23"/>
      <c r="T65" s="23"/>
      <c r="U65" s="23"/>
      <c r="V65" s="23"/>
      <c r="W65" s="23"/>
      <c r="X65" s="23"/>
    </row>
    <row r="66" ht="15" customHeight="1">
      <c r="A66" s="30">
        <v>43700</v>
      </c>
      <c r="B66" t="s" s="31">
        <v>43</v>
      </c>
      <c r="C66" s="32">
        <v>1.06</v>
      </c>
      <c r="D66" s="33">
        <v>10</v>
      </c>
      <c r="E66" s="32">
        <v>0</v>
      </c>
      <c r="F66" s="33">
        <v>0</v>
      </c>
      <c r="G66" s="32">
        <v>0</v>
      </c>
      <c r="H66" s="33">
        <v>0</v>
      </c>
      <c r="I66" s="32">
        <f>SUM(((C66*D66)+(E66*F66)+(G66*H66))*100)/(F66+H66+D66)</f>
        <v>106</v>
      </c>
      <c r="J66" s="32">
        <f>SUM((C66*D66)+(E66*F66)+(G66*H66))*100</f>
        <v>1060</v>
      </c>
      <c r="K66" s="32">
        <v>1.36</v>
      </c>
      <c r="L66" s="33">
        <v>10</v>
      </c>
      <c r="M66" s="32">
        <v>0</v>
      </c>
      <c r="N66" s="33">
        <v>0</v>
      </c>
      <c r="O66" s="32">
        <f>SUM(((K66*L66)+(M66*N66))*100)</f>
        <v>1360</v>
      </c>
      <c r="P66" s="34">
        <f>SUM(O66-J66)</f>
        <v>300</v>
      </c>
      <c r="Q66" s="35">
        <f>SUM(P66/J66)</f>
        <v>0.283018867924528</v>
      </c>
      <c r="R66" t="s" s="36">
        <v>673</v>
      </c>
      <c r="S66" s="23"/>
      <c r="T66" s="23"/>
      <c r="U66" s="23"/>
      <c r="V66" s="23"/>
      <c r="W66" s="23"/>
      <c r="X66" s="23"/>
    </row>
    <row r="67" ht="15" customHeight="1">
      <c r="A67" s="45">
        <v>43700</v>
      </c>
      <c r="B67" t="s" s="31">
        <v>43</v>
      </c>
      <c r="C67" s="32">
        <v>0.66</v>
      </c>
      <c r="D67" s="33">
        <v>2</v>
      </c>
      <c r="E67" s="32">
        <v>0.2</v>
      </c>
      <c r="F67" s="33">
        <v>2</v>
      </c>
      <c r="G67" s="32">
        <v>0</v>
      </c>
      <c r="H67" s="33">
        <v>0</v>
      </c>
      <c r="I67" s="32">
        <f>SUM(((C67*D67)+(E67*F67)+(G67*H67))*100)/(F67+H67+D67)</f>
        <v>43</v>
      </c>
      <c r="J67" s="32">
        <f>SUM((C67*D67)+(E67*F67)+(G67*H67))*100</f>
        <v>172</v>
      </c>
      <c r="K67" s="32">
        <v>0</v>
      </c>
      <c r="L67" s="33">
        <v>0</v>
      </c>
      <c r="M67" s="32">
        <v>0</v>
      </c>
      <c r="N67" s="33">
        <v>0</v>
      </c>
      <c r="O67" s="32">
        <f>SUM(((K67*L67)+(M67*N67))*100)</f>
        <v>0</v>
      </c>
      <c r="P67" s="34">
        <f>SUM(O67-J67)</f>
        <v>-172</v>
      </c>
      <c r="Q67" s="37">
        <f>SUM(P67/J67)</f>
        <v>-1</v>
      </c>
      <c r="R67" t="s" s="36">
        <v>674</v>
      </c>
      <c r="S67" s="23"/>
      <c r="T67" s="23"/>
      <c r="U67" s="23"/>
      <c r="V67" s="23"/>
      <c r="W67" s="23"/>
      <c r="X67" s="23"/>
    </row>
    <row r="68" ht="15" customHeight="1">
      <c r="A68" s="30">
        <v>43700</v>
      </c>
      <c r="B68" t="s" s="31">
        <v>193</v>
      </c>
      <c r="C68" s="32">
        <v>4.5</v>
      </c>
      <c r="D68" s="33">
        <v>2</v>
      </c>
      <c r="E68" s="32">
        <v>0</v>
      </c>
      <c r="F68" s="33">
        <v>0</v>
      </c>
      <c r="G68" s="32">
        <v>0</v>
      </c>
      <c r="H68" s="33">
        <v>0</v>
      </c>
      <c r="I68" s="32">
        <f>SUM(((C68*D68)+(E68*F68)+(G68*H68))*100)/(F68+H68+D68)</f>
        <v>450</v>
      </c>
      <c r="J68" s="32">
        <f>SUM((C68*D68)+(E68*F68)+(G68*H68))*100</f>
        <v>900</v>
      </c>
      <c r="K68" s="32">
        <v>5.05</v>
      </c>
      <c r="L68" s="33">
        <v>2</v>
      </c>
      <c r="M68" s="32">
        <v>0</v>
      </c>
      <c r="N68" s="33">
        <v>0</v>
      </c>
      <c r="O68" s="32">
        <f>SUM(((K68*L68)+(M68*N68))*100)</f>
        <v>1010</v>
      </c>
      <c r="P68" s="34">
        <f>SUM(O68-J68)</f>
        <v>110</v>
      </c>
      <c r="Q68" s="35">
        <f>SUM(P68/J68)</f>
        <v>0.122222222222222</v>
      </c>
      <c r="R68" t="s" s="36">
        <v>675</v>
      </c>
      <c r="S68" s="23"/>
      <c r="T68" s="23"/>
      <c r="U68" s="23"/>
      <c r="V68" s="23"/>
      <c r="W68" s="23"/>
      <c r="X68" s="23"/>
    </row>
    <row r="69" ht="15" customHeight="1">
      <c r="A69" s="45">
        <v>43700</v>
      </c>
      <c r="B69" t="s" s="31">
        <v>193</v>
      </c>
      <c r="C69" s="32">
        <v>4.55</v>
      </c>
      <c r="D69" s="33">
        <v>2</v>
      </c>
      <c r="E69" s="32">
        <v>0</v>
      </c>
      <c r="F69" s="33">
        <v>0</v>
      </c>
      <c r="G69" s="32">
        <v>0</v>
      </c>
      <c r="H69" s="33">
        <v>0</v>
      </c>
      <c r="I69" s="32">
        <f>SUM(((C69*D69)+(E69*F69)+(G69*H69))*100)/(F69+H69+D69)</f>
        <v>455</v>
      </c>
      <c r="J69" s="32">
        <f>SUM((C69*D69)+(E69*F69)+(G69*H69))*100</f>
        <v>910</v>
      </c>
      <c r="K69" s="32">
        <v>1.77</v>
      </c>
      <c r="L69" s="33">
        <v>2</v>
      </c>
      <c r="M69" s="32">
        <v>0</v>
      </c>
      <c r="N69" s="33">
        <v>0</v>
      </c>
      <c r="O69" s="32">
        <f>SUM(((K69*L69)+(M69*N69))*100)</f>
        <v>354</v>
      </c>
      <c r="P69" s="34">
        <f>SUM(O69-J69)</f>
        <v>-556</v>
      </c>
      <c r="Q69" s="37">
        <f>SUM(P69/J69)</f>
        <v>-0.610989010989011</v>
      </c>
      <c r="R69" t="s" s="36">
        <v>675</v>
      </c>
      <c r="S69" s="28"/>
      <c r="T69" s="23"/>
      <c r="U69" s="23"/>
      <c r="V69" s="23"/>
      <c r="W69" s="23"/>
      <c r="X69" s="23"/>
    </row>
    <row r="70" ht="15" customHeight="1">
      <c r="A70" s="30">
        <v>43700</v>
      </c>
      <c r="B70" t="s" s="31">
        <v>43</v>
      </c>
      <c r="C70" s="32">
        <v>0.76</v>
      </c>
      <c r="D70" s="33">
        <v>6</v>
      </c>
      <c r="E70" s="32">
        <v>0</v>
      </c>
      <c r="F70" s="33">
        <v>0</v>
      </c>
      <c r="G70" s="32">
        <v>0</v>
      </c>
      <c r="H70" s="33">
        <v>0</v>
      </c>
      <c r="I70" s="32">
        <f>SUM(((C70*D70)+(E70*F70)+(G70*H70))*100)/(F70+H70+D70)</f>
        <v>76</v>
      </c>
      <c r="J70" s="32">
        <f>SUM((C70*D70)+(E70*F70)+(G70*H70))*100</f>
        <v>456</v>
      </c>
      <c r="K70" s="32">
        <v>0.51</v>
      </c>
      <c r="L70" s="33">
        <v>6</v>
      </c>
      <c r="M70" s="32">
        <v>0</v>
      </c>
      <c r="N70" s="33">
        <v>0</v>
      </c>
      <c r="O70" s="32">
        <f>SUM(((K70*L70)+(M70*N70))*100)</f>
        <v>306</v>
      </c>
      <c r="P70" s="34">
        <f>SUM(O70-J70)</f>
        <v>-150</v>
      </c>
      <c r="Q70" s="37">
        <f>SUM(P70/J70)</f>
        <v>-0.328947368421053</v>
      </c>
      <c r="R70" t="s" s="36">
        <v>676</v>
      </c>
      <c r="S70" s="23"/>
      <c r="T70" s="23"/>
      <c r="U70" s="23"/>
      <c r="V70" s="23"/>
      <c r="W70" s="23"/>
      <c r="X70" s="23"/>
    </row>
    <row r="71" ht="15" customHeight="1">
      <c r="A71" s="45">
        <v>43703</v>
      </c>
      <c r="B71" t="s" s="31">
        <v>43</v>
      </c>
      <c r="C71" s="32">
        <v>0.71</v>
      </c>
      <c r="D71" s="33">
        <v>7</v>
      </c>
      <c r="E71" s="32">
        <v>0</v>
      </c>
      <c r="F71" s="33">
        <v>0</v>
      </c>
      <c r="G71" s="32">
        <v>0</v>
      </c>
      <c r="H71" s="33">
        <v>0</v>
      </c>
      <c r="I71" s="32">
        <f>SUM(((C71*D71)+(E71*F71)+(G71*H71))*100)/(F71+H71+D71)</f>
        <v>71</v>
      </c>
      <c r="J71" s="32">
        <f>SUM((C71*D71)+(E71*F71)+(G71*H71))*100</f>
        <v>497</v>
      </c>
      <c r="K71" s="32">
        <v>0.82</v>
      </c>
      <c r="L71" s="33">
        <v>7</v>
      </c>
      <c r="M71" s="32">
        <v>0</v>
      </c>
      <c r="N71" s="33">
        <v>0</v>
      </c>
      <c r="O71" s="32">
        <f>SUM(((K71*L71)+(M71*N71))*100)</f>
        <v>574</v>
      </c>
      <c r="P71" s="34">
        <f>SUM(O71-J71)</f>
        <v>77</v>
      </c>
      <c r="Q71" s="35">
        <f>SUM(P71/J71)</f>
        <v>0.154929577464789</v>
      </c>
      <c r="R71" t="s" s="36">
        <v>677</v>
      </c>
      <c r="S71" s="23"/>
      <c r="T71" s="23"/>
      <c r="U71" s="23"/>
      <c r="V71" s="23"/>
      <c r="W71" s="23"/>
      <c r="X71" s="23"/>
    </row>
    <row r="72" ht="15" customHeight="1">
      <c r="A72" s="30">
        <v>43703</v>
      </c>
      <c r="B72" t="s" s="31">
        <v>43</v>
      </c>
      <c r="C72" s="32">
        <v>0.62</v>
      </c>
      <c r="D72" s="33">
        <v>8</v>
      </c>
      <c r="E72" s="32">
        <v>0</v>
      </c>
      <c r="F72" s="33">
        <v>0</v>
      </c>
      <c r="G72" s="32">
        <v>0</v>
      </c>
      <c r="H72" s="33">
        <v>0</v>
      </c>
      <c r="I72" s="32">
        <f>SUM(((C72*D72)+(E72*F72)+(G72*H72))*100)/(F72+H72+D72)</f>
        <v>62</v>
      </c>
      <c r="J72" s="32">
        <f>SUM((C72*D72)+(E72*F72)+(G72*H72))*100</f>
        <v>496</v>
      </c>
      <c r="K72" s="32">
        <v>0.51</v>
      </c>
      <c r="L72" s="33">
        <v>8</v>
      </c>
      <c r="M72" s="32">
        <v>0</v>
      </c>
      <c r="N72" s="33">
        <v>0</v>
      </c>
      <c r="O72" s="32">
        <f>SUM(((K72*L72)+(M72*N72))*100)</f>
        <v>408</v>
      </c>
      <c r="P72" s="34">
        <f>SUM(O72-J72)</f>
        <v>-88</v>
      </c>
      <c r="Q72" s="37">
        <f>SUM(P72/J72)</f>
        <v>-0.17741935483871</v>
      </c>
      <c r="R72" t="s" s="36">
        <v>677</v>
      </c>
      <c r="S72" s="23"/>
      <c r="T72" s="23"/>
      <c r="U72" s="23"/>
      <c r="V72" s="23"/>
      <c r="W72" s="23"/>
      <c r="X72" s="23"/>
    </row>
    <row r="73" ht="15" customHeight="1">
      <c r="A73" s="30">
        <v>43703</v>
      </c>
      <c r="B73" t="s" s="31">
        <v>43</v>
      </c>
      <c r="C73" s="32">
        <v>0.35</v>
      </c>
      <c r="D73" s="33">
        <v>5</v>
      </c>
      <c r="E73" s="32">
        <v>0</v>
      </c>
      <c r="F73" s="33">
        <v>0</v>
      </c>
      <c r="G73" s="32">
        <v>0</v>
      </c>
      <c r="H73" s="33">
        <v>0</v>
      </c>
      <c r="I73" s="32">
        <f>SUM(((C73*D73)+(E73*F73)+(G73*H73))*100)/(F73+H73+D73)</f>
        <v>35</v>
      </c>
      <c r="J73" s="32">
        <f>SUM((C73*D73)+(E73*F73)+(G73*H73))*100</f>
        <v>175</v>
      </c>
      <c r="K73" s="32">
        <v>0.45</v>
      </c>
      <c r="L73" s="33">
        <v>5</v>
      </c>
      <c r="M73" s="32">
        <v>0</v>
      </c>
      <c r="N73" s="33">
        <v>0</v>
      </c>
      <c r="O73" s="32">
        <f>SUM(((K73*L73)+(M73*N73))*100)</f>
        <v>225</v>
      </c>
      <c r="P73" s="34">
        <f>SUM(O73-J73)</f>
        <v>50</v>
      </c>
      <c r="Q73" s="35">
        <f>SUM(P73/J73)</f>
        <v>0.285714285714286</v>
      </c>
      <c r="R73" t="s" s="36">
        <v>677</v>
      </c>
      <c r="S73" s="23"/>
      <c r="T73" s="23"/>
      <c r="U73" s="23"/>
      <c r="V73" s="23"/>
      <c r="W73" s="23"/>
      <c r="X73" s="23"/>
    </row>
    <row r="74" ht="15" customHeight="1">
      <c r="A74" s="30">
        <v>43703</v>
      </c>
      <c r="B74" t="s" s="31">
        <v>43</v>
      </c>
      <c r="C74" s="32">
        <v>0.32</v>
      </c>
      <c r="D74" s="33">
        <v>30</v>
      </c>
      <c r="E74" s="32">
        <v>0</v>
      </c>
      <c r="F74" s="33">
        <v>0</v>
      </c>
      <c r="G74" s="32">
        <v>0</v>
      </c>
      <c r="H74" s="33">
        <v>0</v>
      </c>
      <c r="I74" s="32">
        <f>SUM(((C74*D74)+(E74*F74)+(G74*H74))*100)/(F74+H74+D74)</f>
        <v>32</v>
      </c>
      <c r="J74" s="32">
        <f>SUM((C74*D74)+(E74*F74)+(G74*H74))*100</f>
        <v>960</v>
      </c>
      <c r="K74" s="32">
        <v>0.55</v>
      </c>
      <c r="L74" s="33">
        <v>30</v>
      </c>
      <c r="M74" s="32">
        <v>0</v>
      </c>
      <c r="N74" s="33">
        <v>0</v>
      </c>
      <c r="O74" s="32">
        <f>SUM(((K74*L74)+(M74*N74))*100)</f>
        <v>1650</v>
      </c>
      <c r="P74" s="34">
        <f>SUM(O74-J74)</f>
        <v>690</v>
      </c>
      <c r="Q74" s="35">
        <f>SUM(P74/J74)</f>
        <v>0.71875</v>
      </c>
      <c r="R74" t="s" s="36">
        <v>678</v>
      </c>
      <c r="S74" s="23"/>
      <c r="T74" s="23"/>
      <c r="U74" s="23"/>
      <c r="V74" s="23"/>
      <c r="W74" s="23"/>
      <c r="X74" s="23"/>
    </row>
    <row r="75" ht="15" customHeight="1">
      <c r="A75" s="45">
        <v>43703</v>
      </c>
      <c r="B75" t="s" s="31">
        <v>43</v>
      </c>
      <c r="C75" s="32">
        <v>0.9</v>
      </c>
      <c r="D75" s="33">
        <v>5</v>
      </c>
      <c r="E75" s="32">
        <v>0</v>
      </c>
      <c r="F75" s="33">
        <v>0</v>
      </c>
      <c r="G75" s="32">
        <v>0</v>
      </c>
      <c r="H75" s="33">
        <v>0</v>
      </c>
      <c r="I75" s="32">
        <f>SUM(((C75*D75)+(E75*F75)+(G75*H75))*100)/(F75+H75+D75)</f>
        <v>90</v>
      </c>
      <c r="J75" s="32">
        <f>SUM((C75*D75)+(E75*F75)+(G75*H75))*100</f>
        <v>450</v>
      </c>
      <c r="K75" s="32">
        <v>1.39</v>
      </c>
      <c r="L75" s="33">
        <v>5</v>
      </c>
      <c r="M75" s="32">
        <v>0</v>
      </c>
      <c r="N75" s="33">
        <v>0</v>
      </c>
      <c r="O75" s="32">
        <f>SUM(((K75*L75)+(M75*N75))*100)</f>
        <v>695</v>
      </c>
      <c r="P75" s="34">
        <f>SUM(O75-J75)</f>
        <v>245</v>
      </c>
      <c r="Q75" s="35">
        <f>SUM(P75/J75)</f>
        <v>0.544444444444444</v>
      </c>
      <c r="R75" t="s" s="36">
        <v>679</v>
      </c>
      <c r="S75" s="23"/>
      <c r="T75" s="23"/>
      <c r="U75" s="23"/>
      <c r="V75" s="23"/>
      <c r="W75" s="23"/>
      <c r="X75" s="23"/>
    </row>
    <row r="76" ht="15" customHeight="1">
      <c r="A76" s="45">
        <v>43704</v>
      </c>
      <c r="B76" t="s" s="31">
        <v>43</v>
      </c>
      <c r="C76" s="32">
        <v>1.34</v>
      </c>
      <c r="D76" s="33">
        <v>4</v>
      </c>
      <c r="E76" s="32">
        <v>0</v>
      </c>
      <c r="F76" s="33">
        <v>0</v>
      </c>
      <c r="G76" s="32">
        <v>0</v>
      </c>
      <c r="H76" s="33">
        <v>0</v>
      </c>
      <c r="I76" s="32">
        <f>SUM(((C76*D76)+(E76*F76)+(G76*H76))*100)/(F76+H76+D76)</f>
        <v>134</v>
      </c>
      <c r="J76" s="32">
        <f>SUM((C76*D76)+(E76*F76)+(G76*H76))*100</f>
        <v>536</v>
      </c>
      <c r="K76" s="32">
        <v>1.19</v>
      </c>
      <c r="L76" s="33">
        <v>4</v>
      </c>
      <c r="M76" s="32">
        <v>0</v>
      </c>
      <c r="N76" s="33">
        <v>0</v>
      </c>
      <c r="O76" s="32">
        <f>SUM(((K76*L76)+(M76*N76))*100)</f>
        <v>476</v>
      </c>
      <c r="P76" s="34">
        <f>SUM(O76-J76)</f>
        <v>-60</v>
      </c>
      <c r="Q76" s="37">
        <f>SUM(P76/J76)</f>
        <v>-0.111940298507463</v>
      </c>
      <c r="R76" t="s" s="36">
        <v>680</v>
      </c>
      <c r="S76" s="23"/>
      <c r="T76" s="23"/>
      <c r="U76" s="23"/>
      <c r="V76" s="23"/>
      <c r="W76" s="23"/>
      <c r="X76" s="23"/>
    </row>
    <row r="77" ht="15" customHeight="1">
      <c r="A77" s="45">
        <v>43704</v>
      </c>
      <c r="B77" t="s" s="31">
        <v>565</v>
      </c>
      <c r="C77" s="32">
        <v>1.37</v>
      </c>
      <c r="D77" s="33">
        <v>4</v>
      </c>
      <c r="E77" s="32">
        <v>0</v>
      </c>
      <c r="F77" s="33">
        <v>0</v>
      </c>
      <c r="G77" s="32">
        <v>0</v>
      </c>
      <c r="H77" s="33">
        <v>0</v>
      </c>
      <c r="I77" s="32">
        <f>SUM(((C77*D77)+(E77*F77)+(G77*H77))*100)/(F77+H77+D77)</f>
        <v>137</v>
      </c>
      <c r="J77" s="32">
        <f>SUM((C77*D77)+(E77*F77)+(G77*H77))*100</f>
        <v>548</v>
      </c>
      <c r="K77" s="32">
        <v>1.47</v>
      </c>
      <c r="L77" s="33">
        <v>4</v>
      </c>
      <c r="M77" s="32">
        <v>0</v>
      </c>
      <c r="N77" s="33">
        <v>0</v>
      </c>
      <c r="O77" s="32">
        <f>SUM(((K77*L77)+(M77*N77))*100)</f>
        <v>588</v>
      </c>
      <c r="P77" s="34">
        <f>SUM(O77-J77)</f>
        <v>40</v>
      </c>
      <c r="Q77" s="35">
        <f>SUM(P77/J77)</f>
        <v>0.072992700729927</v>
      </c>
      <c r="R77" t="s" s="36">
        <v>680</v>
      </c>
      <c r="S77" s="23"/>
      <c r="T77" s="23"/>
      <c r="U77" s="23"/>
      <c r="V77" s="23"/>
      <c r="W77" s="23"/>
      <c r="X77" s="23"/>
    </row>
    <row r="78" ht="15" customHeight="1">
      <c r="A78" s="30">
        <v>43704</v>
      </c>
      <c r="B78" t="s" s="31">
        <v>43</v>
      </c>
      <c r="C78" s="32">
        <v>0.99</v>
      </c>
      <c r="D78" s="33">
        <v>5</v>
      </c>
      <c r="E78" s="32">
        <v>0</v>
      </c>
      <c r="F78" s="33">
        <v>0</v>
      </c>
      <c r="G78" s="32">
        <v>0</v>
      </c>
      <c r="H78" s="33">
        <v>0</v>
      </c>
      <c r="I78" s="32">
        <f>SUM(((C78*D78)+(E78*F78)+(G78*H78))*100)/(F78+H78+D78)</f>
        <v>99</v>
      </c>
      <c r="J78" s="32">
        <f>SUM((C78*D78)+(E78*F78)+(G78*H78))*100</f>
        <v>495</v>
      </c>
      <c r="K78" s="32">
        <v>1.24</v>
      </c>
      <c r="L78" s="33">
        <v>5</v>
      </c>
      <c r="M78" s="32">
        <v>0</v>
      </c>
      <c r="N78" s="33">
        <v>0</v>
      </c>
      <c r="O78" s="32">
        <f>SUM(((K78*L78)+(M78*N78))*100)</f>
        <v>620</v>
      </c>
      <c r="P78" s="34">
        <f>SUM(O78-J78)</f>
        <v>125</v>
      </c>
      <c r="Q78" s="35">
        <f>SUM(P78/J78)</f>
        <v>0.252525252525253</v>
      </c>
      <c r="R78" t="s" s="36">
        <v>681</v>
      </c>
      <c r="S78" s="23"/>
      <c r="T78" s="23"/>
      <c r="U78" s="23"/>
      <c r="V78" s="23"/>
      <c r="W78" s="23"/>
      <c r="X78" s="23"/>
    </row>
    <row r="79" ht="15" customHeight="1">
      <c r="A79" s="30">
        <v>43705</v>
      </c>
      <c r="B79" t="s" s="31">
        <v>43</v>
      </c>
      <c r="C79" s="32">
        <v>0.9</v>
      </c>
      <c r="D79" s="33">
        <v>2</v>
      </c>
      <c r="E79" s="32">
        <v>0</v>
      </c>
      <c r="F79" s="33">
        <v>0</v>
      </c>
      <c r="G79" s="32">
        <v>0</v>
      </c>
      <c r="H79" s="33">
        <v>0</v>
      </c>
      <c r="I79" s="32">
        <f>SUM(((C79*D79)+(E79*F79)+(G79*H79))*100)/(F79+H79+D79)</f>
        <v>90</v>
      </c>
      <c r="J79" s="32">
        <f>SUM((C79*D79)+(E79*F79)+(G79*H79))*100</f>
        <v>180</v>
      </c>
      <c r="K79" s="32">
        <v>0.29</v>
      </c>
      <c r="L79" s="33">
        <v>2</v>
      </c>
      <c r="M79" s="32">
        <v>0</v>
      </c>
      <c r="N79" s="33">
        <v>0</v>
      </c>
      <c r="O79" s="32">
        <f>SUM(((K79*L79)+(M79*N79))*100)</f>
        <v>58</v>
      </c>
      <c r="P79" s="34">
        <f>SUM(O79-J79)</f>
        <v>-122</v>
      </c>
      <c r="Q79" s="37">
        <f>SUM(P79/J79)</f>
        <v>-0.677777777777778</v>
      </c>
      <c r="R79" t="s" s="36">
        <v>682</v>
      </c>
      <c r="S79" s="23"/>
      <c r="T79" s="23"/>
      <c r="U79" s="23"/>
      <c r="V79" s="23"/>
      <c r="W79" s="23"/>
      <c r="X79" s="23"/>
    </row>
    <row r="80" ht="15" customHeight="1">
      <c r="A80" s="30">
        <v>43705</v>
      </c>
      <c r="B80" t="s" s="31">
        <v>43</v>
      </c>
      <c r="C80" s="32">
        <v>0.6</v>
      </c>
      <c r="D80" s="33">
        <v>1</v>
      </c>
      <c r="E80" s="32">
        <v>0</v>
      </c>
      <c r="F80" s="33">
        <v>0</v>
      </c>
      <c r="G80" s="32">
        <v>0</v>
      </c>
      <c r="H80" s="33">
        <v>0</v>
      </c>
      <c r="I80" s="32">
        <f>SUM(((C80*D80)+(E80*F80)+(G80*H80))*100)/(F80+H80+D80)</f>
        <v>60</v>
      </c>
      <c r="J80" s="32">
        <f>SUM((C80*D80)+(E80*F80)+(G80*H80))*100</f>
        <v>60</v>
      </c>
      <c r="K80" s="32">
        <v>0.6899999999999999</v>
      </c>
      <c r="L80" s="33">
        <v>1</v>
      </c>
      <c r="M80" s="32">
        <v>0</v>
      </c>
      <c r="N80" s="33">
        <v>0</v>
      </c>
      <c r="O80" s="32">
        <f>SUM(((K80*L80)+(M80*N80))*100)</f>
        <v>69</v>
      </c>
      <c r="P80" s="34">
        <f>SUM(O80-J80)</f>
        <v>9</v>
      </c>
      <c r="Q80" s="35">
        <f>SUM(P80/J80)</f>
        <v>0.15</v>
      </c>
      <c r="R80" t="s" s="36">
        <v>683</v>
      </c>
      <c r="S80" s="23"/>
      <c r="T80" s="23"/>
      <c r="U80" s="23"/>
      <c r="V80" s="23"/>
      <c r="W80" s="23"/>
      <c r="X80" s="23"/>
    </row>
    <row r="81" ht="15" customHeight="1">
      <c r="A81" s="30">
        <v>43705</v>
      </c>
      <c r="B81" t="s" s="31">
        <v>43</v>
      </c>
      <c r="C81" s="32">
        <v>0.41</v>
      </c>
      <c r="D81" s="33">
        <v>6</v>
      </c>
      <c r="E81" s="32">
        <v>0</v>
      </c>
      <c r="F81" s="33">
        <v>0</v>
      </c>
      <c r="G81" s="32">
        <v>0</v>
      </c>
      <c r="H81" s="33">
        <v>0</v>
      </c>
      <c r="I81" s="32">
        <f>SUM(((C81*D81)+(E81*F81)+(G81*H81))*100)/(F81+H81+D81)</f>
        <v>41</v>
      </c>
      <c r="J81" s="32">
        <f>SUM((C81*D81)+(E81*F81)+(G81*H81))*100</f>
        <v>246</v>
      </c>
      <c r="K81" s="32">
        <v>0.51</v>
      </c>
      <c r="L81" s="33">
        <v>6</v>
      </c>
      <c r="M81" s="32">
        <v>0</v>
      </c>
      <c r="N81" s="33">
        <v>0</v>
      </c>
      <c r="O81" s="32">
        <f>SUM(((K81*L81)+(M81*N81))*100)</f>
        <v>306</v>
      </c>
      <c r="P81" s="34">
        <f>SUM(O81-J81)</f>
        <v>60</v>
      </c>
      <c r="Q81" s="35">
        <f>SUM(P81/J81)</f>
        <v>0.24390243902439</v>
      </c>
      <c r="R81" t="s" s="36">
        <v>684</v>
      </c>
      <c r="S81" s="23"/>
      <c r="T81" s="23"/>
      <c r="U81" s="23"/>
      <c r="V81" s="23"/>
      <c r="W81" s="23"/>
      <c r="X81" s="23"/>
    </row>
    <row r="82" ht="15" customHeight="1">
      <c r="A82" s="30">
        <v>43705</v>
      </c>
      <c r="B82" t="s" s="31">
        <v>43</v>
      </c>
      <c r="C82" s="32">
        <v>1.48</v>
      </c>
      <c r="D82" s="33">
        <v>3</v>
      </c>
      <c r="E82" s="32">
        <v>0</v>
      </c>
      <c r="F82" s="33">
        <v>0</v>
      </c>
      <c r="G82" s="32">
        <v>0</v>
      </c>
      <c r="H82" s="33">
        <v>0</v>
      </c>
      <c r="I82" s="32">
        <f>SUM(((C82*D82)+(E82*F82)+(G82*H82))*100)/(F82+H82+D82)</f>
        <v>148</v>
      </c>
      <c r="J82" s="32">
        <f>SUM((C82*D82)+(E82*F82)+(G82*H82))*100</f>
        <v>444</v>
      </c>
      <c r="K82" s="32">
        <v>0.33</v>
      </c>
      <c r="L82" s="33">
        <v>3</v>
      </c>
      <c r="M82" s="32">
        <v>0</v>
      </c>
      <c r="N82" s="33">
        <v>0</v>
      </c>
      <c r="O82" s="32">
        <f>SUM(((K82*L82)+(M82*N82))*100)</f>
        <v>99</v>
      </c>
      <c r="P82" s="34">
        <f>SUM(O82-J82)</f>
        <v>-345</v>
      </c>
      <c r="Q82" s="37">
        <f>SUM(P82/J82)</f>
        <v>-0.777027027027027</v>
      </c>
      <c r="R82" t="s" s="36">
        <v>685</v>
      </c>
      <c r="S82" s="23"/>
      <c r="T82" s="23"/>
      <c r="U82" s="23"/>
      <c r="V82" s="23"/>
      <c r="W82" s="23"/>
      <c r="X82" s="23"/>
    </row>
    <row r="83" ht="15" customHeight="1">
      <c r="A83" s="30">
        <v>43706</v>
      </c>
      <c r="B83" t="s" s="31">
        <v>43</v>
      </c>
      <c r="C83" s="32">
        <v>1.11</v>
      </c>
      <c r="D83" s="33">
        <v>4</v>
      </c>
      <c r="E83" s="32">
        <v>0</v>
      </c>
      <c r="F83" s="33">
        <v>0</v>
      </c>
      <c r="G83" s="32">
        <v>0</v>
      </c>
      <c r="H83" s="33">
        <v>0</v>
      </c>
      <c r="I83" s="32">
        <f>SUM(((C83*D83)+(E83*F83)+(G83*H83))*100)/(F83+H83+D83)</f>
        <v>111</v>
      </c>
      <c r="J83" s="32">
        <f>SUM((C83*D83)+(E83*F83)+(G83*H83))*100</f>
        <v>444</v>
      </c>
      <c r="K83" s="32">
        <v>1.01</v>
      </c>
      <c r="L83" s="33">
        <v>4</v>
      </c>
      <c r="M83" s="32">
        <v>0</v>
      </c>
      <c r="N83" s="33">
        <v>0</v>
      </c>
      <c r="O83" s="32">
        <f>SUM(((K83*L83)+(M83*N83))*100)</f>
        <v>404</v>
      </c>
      <c r="P83" s="34">
        <f>SUM(O83-J83)</f>
        <v>-40</v>
      </c>
      <c r="Q83" s="37">
        <f>SUM(P83/J83)</f>
        <v>-0.0900900900900901</v>
      </c>
      <c r="R83" t="s" s="36">
        <v>686</v>
      </c>
      <c r="S83" s="23"/>
      <c r="T83" s="23"/>
      <c r="U83" s="23"/>
      <c r="V83" s="23"/>
      <c r="W83" s="23"/>
      <c r="X83" s="23"/>
    </row>
    <row r="84" ht="15" customHeight="1">
      <c r="A84" s="30">
        <v>43707</v>
      </c>
      <c r="B84" t="s" s="31">
        <v>43</v>
      </c>
      <c r="C84" s="32">
        <v>0.77</v>
      </c>
      <c r="D84" s="33">
        <v>6</v>
      </c>
      <c r="E84" s="32">
        <v>0</v>
      </c>
      <c r="F84" s="33">
        <v>0</v>
      </c>
      <c r="G84" s="32">
        <v>0</v>
      </c>
      <c r="H84" s="33">
        <v>0</v>
      </c>
      <c r="I84" s="32">
        <f>SUM(((C84*D84)+(E84*F84)+(G84*H84))*100)/(F84+H84+D84)</f>
        <v>77</v>
      </c>
      <c r="J84" s="32">
        <f>SUM((C84*D84)+(E84*F84)+(G84*H84))*100</f>
        <v>462</v>
      </c>
      <c r="K84" s="32">
        <v>0.35</v>
      </c>
      <c r="L84" s="33">
        <v>6</v>
      </c>
      <c r="M84" s="32">
        <v>0</v>
      </c>
      <c r="N84" s="33">
        <v>0</v>
      </c>
      <c r="O84" s="32">
        <f>SUM(((K84*L84)+(M84*N84))*100)</f>
        <v>210</v>
      </c>
      <c r="P84" s="34">
        <f>SUM(O84-J84)</f>
        <v>-252</v>
      </c>
      <c r="Q84" s="37">
        <f>SUM(P84/J84)</f>
        <v>-0.545454545454545</v>
      </c>
      <c r="R84" t="s" s="36">
        <v>687</v>
      </c>
      <c r="S84" s="23"/>
      <c r="T84" s="23"/>
      <c r="U84" s="23"/>
      <c r="V84" s="23"/>
      <c r="W84" s="23"/>
      <c r="X84" s="23"/>
    </row>
    <row r="85" ht="15" customHeight="1">
      <c r="A85" s="30"/>
      <c r="B85" s="40"/>
      <c r="C85" s="32"/>
      <c r="D85" s="40"/>
      <c r="E85" s="32"/>
      <c r="F85" s="40"/>
      <c r="G85" s="32"/>
      <c r="H85" s="40"/>
      <c r="I85" s="32"/>
      <c r="J85" s="32"/>
      <c r="K85" s="32"/>
      <c r="L85" s="40"/>
      <c r="M85" s="32"/>
      <c r="N85" s="40"/>
      <c r="O85" s="32"/>
      <c r="P85" s="32"/>
      <c r="Q85" s="49"/>
      <c r="R85" s="40"/>
      <c r="S85" s="23"/>
      <c r="T85" s="23"/>
      <c r="U85" s="23"/>
      <c r="V85" s="23"/>
      <c r="W85" s="23"/>
      <c r="X85" s="23"/>
    </row>
    <row r="86" ht="15" customHeight="1">
      <c r="A86" s="23"/>
      <c r="B86" s="23"/>
      <c r="C86" s="23"/>
      <c r="D86" s="23"/>
      <c r="E86" s="23"/>
      <c r="F86" s="23"/>
      <c r="G86" s="23"/>
      <c r="H86" s="23"/>
      <c r="I86" s="23"/>
      <c r="J86" s="23"/>
      <c r="K86" s="23"/>
      <c r="L86" s="23"/>
      <c r="M86" s="23"/>
      <c r="N86" s="23"/>
      <c r="O86" s="23"/>
      <c r="P86" s="23"/>
      <c r="Q86" s="23"/>
      <c r="R86" s="23"/>
      <c r="S86" s="23"/>
      <c r="T86" s="23"/>
      <c r="U86" s="23"/>
      <c r="V86" s="23"/>
      <c r="W86" s="23"/>
      <c r="X86" s="23"/>
    </row>
    <row r="87" ht="15" customHeight="1">
      <c r="A87" s="30"/>
      <c r="B87" s="40"/>
      <c r="C87" s="32"/>
      <c r="D87" s="40"/>
      <c r="E87" s="32"/>
      <c r="F87" s="40"/>
      <c r="G87" s="32"/>
      <c r="H87" s="40"/>
      <c r="I87" s="32"/>
      <c r="J87" s="32"/>
      <c r="K87" s="32"/>
      <c r="L87" s="40"/>
      <c r="M87" s="32"/>
      <c r="N87" s="40"/>
      <c r="O87" s="32"/>
      <c r="P87" s="32"/>
      <c r="Q87" s="42"/>
      <c r="R87" s="40"/>
      <c r="S87" s="23"/>
      <c r="T87" s="23"/>
      <c r="U87" s="23"/>
      <c r="V87" s="23"/>
      <c r="W87" s="23"/>
      <c r="X87" s="23"/>
    </row>
    <row r="88" ht="15" customHeight="1">
      <c r="A88" s="30"/>
      <c r="B88" s="40"/>
      <c r="C88" s="32"/>
      <c r="D88" s="40"/>
      <c r="E88" s="32"/>
      <c r="F88" s="40"/>
      <c r="G88" s="32"/>
      <c r="H88" s="40"/>
      <c r="I88" s="32"/>
      <c r="J88" s="32"/>
      <c r="K88" s="32"/>
      <c r="L88" s="40"/>
      <c r="M88" s="32"/>
      <c r="N88" s="40"/>
      <c r="O88" s="32"/>
      <c r="P88" s="32"/>
      <c r="Q88" s="42"/>
      <c r="R88" s="40"/>
      <c r="S88" s="23"/>
      <c r="T88" s="23"/>
      <c r="U88" s="23"/>
      <c r="V88" s="23"/>
      <c r="W88" s="23"/>
      <c r="X88" s="23"/>
    </row>
    <row r="89" ht="15" customHeight="1">
      <c r="A89" s="30"/>
      <c r="B89" s="40"/>
      <c r="C89" s="32"/>
      <c r="D89" s="40"/>
      <c r="E89" s="32"/>
      <c r="F89" s="40"/>
      <c r="G89" s="32"/>
      <c r="H89" s="40"/>
      <c r="I89" s="32"/>
      <c r="J89" s="32"/>
      <c r="K89" s="32"/>
      <c r="L89" s="40"/>
      <c r="M89" s="32"/>
      <c r="N89" s="40"/>
      <c r="O89" s="32"/>
      <c r="P89" s="32"/>
      <c r="Q89" s="42"/>
      <c r="R89" s="30"/>
      <c r="S89" s="23"/>
      <c r="T89" s="23"/>
      <c r="U89" s="23"/>
      <c r="V89" s="23"/>
      <c r="W89" s="23"/>
      <c r="X89" s="23"/>
    </row>
    <row r="90" ht="15" customHeight="1">
      <c r="A90" s="30"/>
      <c r="B90" s="40"/>
      <c r="C90" s="32"/>
      <c r="D90" s="40"/>
      <c r="E90" s="32"/>
      <c r="F90" s="40"/>
      <c r="G90" s="32"/>
      <c r="H90" s="40"/>
      <c r="I90" s="32"/>
      <c r="J90" s="32"/>
      <c r="K90" s="32"/>
      <c r="L90" s="40"/>
      <c r="M90" s="32"/>
      <c r="N90" s="40"/>
      <c r="O90" s="32"/>
      <c r="P90" s="32"/>
      <c r="Q90" s="42"/>
      <c r="R90" s="30"/>
      <c r="S90" s="23"/>
      <c r="T90" s="23"/>
      <c r="U90" s="23"/>
      <c r="V90" s="23"/>
      <c r="W90" s="23"/>
      <c r="X90" s="23"/>
    </row>
    <row r="91" ht="15" customHeight="1">
      <c r="A91" s="30"/>
      <c r="B91" s="40"/>
      <c r="C91" s="32"/>
      <c r="D91" s="40"/>
      <c r="E91" s="32"/>
      <c r="F91" s="40"/>
      <c r="G91" s="32"/>
      <c r="H91" s="40"/>
      <c r="I91" s="32"/>
      <c r="J91" s="32"/>
      <c r="K91" s="32"/>
      <c r="L91" s="40"/>
      <c r="M91" s="32"/>
      <c r="N91" s="40"/>
      <c r="O91" s="32"/>
      <c r="P91" s="32"/>
      <c r="Q91" s="42"/>
      <c r="R91" s="30"/>
      <c r="S91" s="23"/>
      <c r="T91" s="23"/>
      <c r="U91" s="23"/>
      <c r="V91" s="23"/>
      <c r="W91" s="23"/>
      <c r="X91" s="23"/>
    </row>
    <row r="92" ht="15" customHeight="1">
      <c r="A92" s="30"/>
      <c r="B92" s="40"/>
      <c r="C92" s="32"/>
      <c r="D92" s="40"/>
      <c r="E92" s="32"/>
      <c r="F92" s="40"/>
      <c r="G92" s="32"/>
      <c r="H92" s="40"/>
      <c r="I92" s="32"/>
      <c r="J92" s="32"/>
      <c r="K92" s="32"/>
      <c r="L92" s="40"/>
      <c r="M92" s="32"/>
      <c r="N92" s="40"/>
      <c r="O92" s="32"/>
      <c r="P92" s="32"/>
      <c r="Q92" s="42"/>
      <c r="R92" s="30"/>
      <c r="S92" s="23"/>
      <c r="T92" s="23"/>
      <c r="U92" s="23"/>
      <c r="V92" s="23"/>
      <c r="W92" s="23"/>
      <c r="X92" s="23"/>
    </row>
    <row r="93" ht="15" customHeight="1">
      <c r="A93" s="30"/>
      <c r="B93" s="40"/>
      <c r="C93" s="32"/>
      <c r="D93" s="40"/>
      <c r="E93" s="32"/>
      <c r="F93" s="40"/>
      <c r="G93" s="32"/>
      <c r="H93" s="40"/>
      <c r="I93" s="32"/>
      <c r="J93" s="32"/>
      <c r="K93" s="32"/>
      <c r="L93" s="40"/>
      <c r="M93" s="32"/>
      <c r="N93" s="40"/>
      <c r="O93" s="32"/>
      <c r="P93" s="32"/>
      <c r="Q93" s="42"/>
      <c r="R93" s="30"/>
      <c r="S93" s="23"/>
      <c r="T93" s="23"/>
      <c r="U93" s="23"/>
      <c r="V93" s="23"/>
      <c r="W93" s="23"/>
      <c r="X93" s="23"/>
    </row>
    <row r="94" ht="15" customHeight="1">
      <c r="A94" s="30"/>
      <c r="B94" s="40"/>
      <c r="C94" s="32"/>
      <c r="D94" s="40"/>
      <c r="E94" s="32"/>
      <c r="F94" s="40"/>
      <c r="G94" s="32"/>
      <c r="H94" s="40"/>
      <c r="I94" s="32"/>
      <c r="J94" s="32"/>
      <c r="K94" s="32"/>
      <c r="L94" s="40"/>
      <c r="M94" s="32"/>
      <c r="N94" s="40"/>
      <c r="O94" s="32"/>
      <c r="P94" s="32"/>
      <c r="Q94" s="42"/>
      <c r="R94" s="40"/>
      <c r="S94" s="23"/>
      <c r="T94" s="23"/>
      <c r="U94" s="23"/>
      <c r="V94" s="23"/>
      <c r="W94" s="23"/>
      <c r="X94" s="23"/>
    </row>
    <row r="95" ht="15" customHeight="1">
      <c r="A95" s="30"/>
      <c r="B95" s="40"/>
      <c r="C95" s="32"/>
      <c r="D95" s="40"/>
      <c r="E95" s="32"/>
      <c r="F95" s="40"/>
      <c r="G95" s="32"/>
      <c r="H95" s="40"/>
      <c r="I95" s="32"/>
      <c r="J95" s="32"/>
      <c r="K95" s="32"/>
      <c r="L95" s="40"/>
      <c r="M95" s="32"/>
      <c r="N95" s="40"/>
      <c r="O95" s="32"/>
      <c r="P95" s="32"/>
      <c r="Q95" s="42"/>
      <c r="R95" s="40"/>
      <c r="S95" s="23"/>
      <c r="T95" s="23"/>
      <c r="U95" s="23"/>
      <c r="V95" s="23"/>
      <c r="W95" s="23"/>
      <c r="X95" s="23"/>
    </row>
    <row r="96" ht="15" customHeight="1">
      <c r="A96" s="30"/>
      <c r="B96" s="40"/>
      <c r="C96" s="32"/>
      <c r="D96" s="40"/>
      <c r="E96" s="32"/>
      <c r="F96" s="40"/>
      <c r="G96" s="32"/>
      <c r="H96" s="40"/>
      <c r="I96" s="32"/>
      <c r="J96" s="32"/>
      <c r="K96" s="32"/>
      <c r="L96" s="40"/>
      <c r="M96" s="32"/>
      <c r="N96" s="40"/>
      <c r="O96" s="32"/>
      <c r="P96" s="32"/>
      <c r="Q96" s="42"/>
      <c r="R96" s="40"/>
      <c r="S96" s="23"/>
      <c r="T96" s="23"/>
      <c r="U96" s="23"/>
      <c r="V96" s="23"/>
      <c r="W96" s="23"/>
      <c r="X96" s="23"/>
    </row>
    <row r="97" ht="15" customHeight="1">
      <c r="A97" s="45"/>
      <c r="B97" s="40"/>
      <c r="C97" s="32"/>
      <c r="D97" s="40"/>
      <c r="E97" s="32"/>
      <c r="F97" s="40"/>
      <c r="G97" s="32"/>
      <c r="H97" s="40"/>
      <c r="I97" s="32"/>
      <c r="J97" s="32"/>
      <c r="K97" s="32"/>
      <c r="L97" s="40"/>
      <c r="M97" s="32"/>
      <c r="N97" s="40"/>
      <c r="O97" s="32"/>
      <c r="P97" s="32"/>
      <c r="Q97" s="42"/>
      <c r="R97" s="40"/>
      <c r="S97" s="23"/>
      <c r="T97" s="23"/>
      <c r="U97" s="23"/>
      <c r="V97" s="23"/>
      <c r="W97" s="23"/>
      <c r="X97" s="23"/>
    </row>
    <row r="98" ht="15" customHeight="1">
      <c r="A98" s="30"/>
      <c r="B98" s="40"/>
      <c r="C98" s="32"/>
      <c r="D98" s="40"/>
      <c r="E98" s="32"/>
      <c r="F98" s="40"/>
      <c r="G98" s="32"/>
      <c r="H98" s="40"/>
      <c r="I98" s="32"/>
      <c r="J98" s="32"/>
      <c r="K98" s="32"/>
      <c r="L98" s="40"/>
      <c r="M98" s="32"/>
      <c r="N98" s="40"/>
      <c r="O98" s="32"/>
      <c r="P98" s="32"/>
      <c r="Q98" s="42"/>
      <c r="R98" s="40"/>
      <c r="S98" s="23"/>
      <c r="T98" s="23"/>
      <c r="U98" s="23"/>
      <c r="V98" s="23"/>
      <c r="W98" s="23"/>
      <c r="X98" s="23"/>
    </row>
    <row r="99" ht="15" customHeight="1">
      <c r="A99" s="30"/>
      <c r="B99" s="40"/>
      <c r="C99" s="32"/>
      <c r="D99" s="40"/>
      <c r="E99" s="32"/>
      <c r="F99" s="40"/>
      <c r="G99" s="32"/>
      <c r="H99" s="40"/>
      <c r="I99" s="32"/>
      <c r="J99" s="32"/>
      <c r="K99" s="32"/>
      <c r="L99" s="40"/>
      <c r="M99" s="32"/>
      <c r="N99" s="40"/>
      <c r="O99" s="32"/>
      <c r="P99" s="32"/>
      <c r="Q99" s="42"/>
      <c r="R99" s="40"/>
      <c r="S99" s="23"/>
      <c r="T99" s="23"/>
      <c r="U99" s="23"/>
      <c r="V99" s="23"/>
      <c r="W99" s="23"/>
      <c r="X99" s="23"/>
    </row>
    <row r="100" ht="15" customHeight="1">
      <c r="A100" s="30"/>
      <c r="B100" s="40"/>
      <c r="C100" s="32"/>
      <c r="D100" s="40"/>
      <c r="E100" s="32"/>
      <c r="F100" s="40"/>
      <c r="G100" s="32"/>
      <c r="H100" s="40"/>
      <c r="I100" s="32"/>
      <c r="J100" s="32"/>
      <c r="K100" s="32"/>
      <c r="L100" s="40"/>
      <c r="M100" s="32"/>
      <c r="N100" s="40"/>
      <c r="O100" s="32"/>
      <c r="P100" s="32"/>
      <c r="Q100" s="42"/>
      <c r="R100" s="40"/>
      <c r="S100" s="23"/>
      <c r="T100" s="23"/>
      <c r="U100" s="23"/>
      <c r="V100" s="23"/>
      <c r="W100" s="23"/>
      <c r="X100" s="23"/>
    </row>
    <row r="101" ht="15" customHeight="1">
      <c r="A101" s="30"/>
      <c r="B101" s="40"/>
      <c r="C101" s="32"/>
      <c r="D101" s="40"/>
      <c r="E101" s="32"/>
      <c r="F101" s="40"/>
      <c r="G101" s="32"/>
      <c r="H101" s="40"/>
      <c r="I101" s="32"/>
      <c r="J101" s="32"/>
      <c r="K101" s="32"/>
      <c r="L101" s="40"/>
      <c r="M101" s="32"/>
      <c r="N101" s="40"/>
      <c r="O101" s="32"/>
      <c r="P101" s="32"/>
      <c r="Q101" s="42"/>
      <c r="R101" s="40"/>
      <c r="S101" s="23"/>
      <c r="T101" s="23"/>
      <c r="U101" s="23"/>
      <c r="V101" s="23"/>
      <c r="W101" s="23"/>
      <c r="X101" s="23"/>
    </row>
    <row r="102" ht="15" customHeight="1">
      <c r="A102" s="30"/>
      <c r="B102" s="40"/>
      <c r="C102" s="32"/>
      <c r="D102" s="40"/>
      <c r="E102" s="32"/>
      <c r="F102" s="40"/>
      <c r="G102" s="32"/>
      <c r="H102" s="40"/>
      <c r="I102" s="32"/>
      <c r="J102" s="32"/>
      <c r="K102" s="32"/>
      <c r="L102" s="40"/>
      <c r="M102" s="32"/>
      <c r="N102" s="40"/>
      <c r="O102" s="32"/>
      <c r="P102" s="32"/>
      <c r="Q102" s="42"/>
      <c r="R102" s="40"/>
      <c r="S102" s="23"/>
      <c r="T102" s="23"/>
      <c r="U102" s="23"/>
      <c r="V102" s="23"/>
      <c r="W102" s="23"/>
      <c r="X102" s="23"/>
    </row>
    <row r="103" ht="15" customHeight="1">
      <c r="A103" s="45"/>
      <c r="B103" s="40"/>
      <c r="C103" s="32"/>
      <c r="D103" s="40"/>
      <c r="E103" s="32"/>
      <c r="F103" s="40"/>
      <c r="G103" s="32"/>
      <c r="H103" s="40"/>
      <c r="I103" s="32"/>
      <c r="J103" s="32"/>
      <c r="K103" s="32"/>
      <c r="L103" s="40"/>
      <c r="M103" s="32"/>
      <c r="N103" s="40"/>
      <c r="O103" s="32"/>
      <c r="P103" s="32"/>
      <c r="Q103" s="42"/>
      <c r="R103" s="40"/>
      <c r="S103" s="23"/>
      <c r="T103" s="23"/>
      <c r="U103" s="23"/>
      <c r="V103" s="23"/>
      <c r="W103" s="23"/>
      <c r="X103" s="23"/>
    </row>
    <row r="104" ht="15" customHeight="1">
      <c r="A104" s="45"/>
      <c r="B104" s="40"/>
      <c r="C104" s="32"/>
      <c r="D104" s="40"/>
      <c r="E104" s="32"/>
      <c r="F104" s="40"/>
      <c r="G104" s="32"/>
      <c r="H104" s="40"/>
      <c r="I104" s="32"/>
      <c r="J104" s="32"/>
      <c r="K104" s="32"/>
      <c r="L104" s="40"/>
      <c r="M104" s="32"/>
      <c r="N104" s="40"/>
      <c r="O104" s="32"/>
      <c r="P104" s="32"/>
      <c r="Q104" s="42"/>
      <c r="R104" s="40"/>
      <c r="S104" s="23"/>
      <c r="T104" s="23"/>
      <c r="U104" s="23"/>
      <c r="V104" s="23"/>
      <c r="W104" s="23"/>
      <c r="X104" s="23"/>
    </row>
    <row r="105" ht="15" customHeight="1">
      <c r="A105" s="45"/>
      <c r="B105" s="40"/>
      <c r="C105" s="32"/>
      <c r="D105" s="40"/>
      <c r="E105" s="32"/>
      <c r="F105" s="40"/>
      <c r="G105" s="32"/>
      <c r="H105" s="40"/>
      <c r="I105" s="32"/>
      <c r="J105" s="32"/>
      <c r="K105" s="32"/>
      <c r="L105" s="40"/>
      <c r="M105" s="32"/>
      <c r="N105" s="40"/>
      <c r="O105" s="32"/>
      <c r="P105" s="32"/>
      <c r="Q105" s="42"/>
      <c r="R105" s="40"/>
      <c r="S105" s="23"/>
      <c r="T105" s="23"/>
      <c r="U105" s="23"/>
      <c r="V105" s="23"/>
      <c r="W105" s="23"/>
      <c r="X105" s="23"/>
    </row>
    <row r="106" ht="15" customHeight="1">
      <c r="A106" s="45"/>
      <c r="B106" s="40"/>
      <c r="C106" s="32"/>
      <c r="D106" s="40"/>
      <c r="E106" s="32"/>
      <c r="F106" s="40"/>
      <c r="G106" s="32"/>
      <c r="H106" s="40"/>
      <c r="I106" s="32"/>
      <c r="J106" s="32"/>
      <c r="K106" s="32"/>
      <c r="L106" s="40"/>
      <c r="M106" s="32"/>
      <c r="N106" s="40"/>
      <c r="O106" s="32"/>
      <c r="P106" s="26"/>
      <c r="Q106" s="42"/>
      <c r="R106" s="40"/>
      <c r="S106" s="23"/>
      <c r="T106" s="23"/>
      <c r="U106" s="23"/>
      <c r="V106" s="23"/>
      <c r="W106" s="23"/>
      <c r="X106" s="23"/>
    </row>
    <row r="107" ht="15" customHeight="1">
      <c r="A107" s="45"/>
      <c r="B107" s="28"/>
      <c r="C107" s="32"/>
      <c r="D107" s="28"/>
      <c r="E107" s="32"/>
      <c r="F107" s="28"/>
      <c r="G107" s="32"/>
      <c r="H107" s="28"/>
      <c r="I107" s="32"/>
      <c r="J107" s="32"/>
      <c r="K107" s="32"/>
      <c r="L107" s="28"/>
      <c r="M107" s="32"/>
      <c r="N107" s="28"/>
      <c r="O107" s="32"/>
      <c r="P107" s="26"/>
      <c r="Q107" s="42"/>
      <c r="R107" s="28"/>
      <c r="S107" s="23"/>
      <c r="T107" s="23"/>
      <c r="U107" s="23"/>
      <c r="V107" s="23"/>
      <c r="W107" s="23"/>
      <c r="X107" s="23"/>
    </row>
    <row r="108" ht="15" customHeight="1">
      <c r="A108" s="45"/>
      <c r="B108" s="28"/>
      <c r="C108" s="32"/>
      <c r="D108" s="28"/>
      <c r="E108" s="32"/>
      <c r="F108" s="28"/>
      <c r="G108" s="32"/>
      <c r="H108" s="28"/>
      <c r="I108" s="32"/>
      <c r="J108" s="32"/>
      <c r="K108" s="32"/>
      <c r="L108" s="28"/>
      <c r="M108" s="32"/>
      <c r="N108" s="28"/>
      <c r="O108" s="32"/>
      <c r="P108" s="26"/>
      <c r="Q108" s="42"/>
      <c r="R108" s="28"/>
      <c r="S108" s="23"/>
      <c r="T108" s="23"/>
      <c r="U108" s="23"/>
      <c r="V108" s="23"/>
      <c r="W108" s="23"/>
      <c r="X108" s="23"/>
    </row>
    <row r="109" ht="15" customHeight="1">
      <c r="A109" s="45"/>
      <c r="B109" s="28"/>
      <c r="C109" s="32"/>
      <c r="D109" s="28"/>
      <c r="E109" s="32"/>
      <c r="F109" s="28"/>
      <c r="G109" s="32"/>
      <c r="H109" s="28"/>
      <c r="I109" s="32"/>
      <c r="J109" s="32"/>
      <c r="K109" s="32"/>
      <c r="L109" s="28"/>
      <c r="M109" s="32"/>
      <c r="N109" s="28"/>
      <c r="O109" s="32"/>
      <c r="P109" s="26"/>
      <c r="Q109" s="42"/>
      <c r="R109" s="28"/>
      <c r="S109" s="23"/>
      <c r="T109" s="23"/>
      <c r="U109" s="23"/>
      <c r="V109" s="23"/>
      <c r="W109" s="23"/>
      <c r="X109" s="23"/>
    </row>
    <row r="110" ht="15" customHeight="1">
      <c r="A110" s="30"/>
      <c r="B110" s="40"/>
      <c r="C110" s="32"/>
      <c r="D110" s="40"/>
      <c r="E110" s="32"/>
      <c r="F110" s="40"/>
      <c r="G110" s="32"/>
      <c r="H110" s="40"/>
      <c r="I110" s="32"/>
      <c r="J110" s="32"/>
      <c r="K110" s="32"/>
      <c r="L110" s="40"/>
      <c r="M110" s="32"/>
      <c r="N110" s="40"/>
      <c r="O110" s="32"/>
      <c r="P110" s="32"/>
      <c r="Q110" s="42"/>
      <c r="R110" s="40"/>
      <c r="S110" s="23"/>
      <c r="T110" s="23"/>
      <c r="U110" s="23"/>
      <c r="V110" s="23"/>
      <c r="W110" s="23"/>
      <c r="X110" s="23"/>
    </row>
    <row r="111" ht="15" customHeight="1">
      <c r="A111" s="30"/>
      <c r="B111" s="40"/>
      <c r="C111" s="32"/>
      <c r="D111" s="40"/>
      <c r="E111" s="32"/>
      <c r="F111" s="40"/>
      <c r="G111" s="32"/>
      <c r="H111" s="40"/>
      <c r="I111" s="32"/>
      <c r="J111" s="32"/>
      <c r="K111" s="32"/>
      <c r="L111" s="40"/>
      <c r="M111" s="32"/>
      <c r="N111" s="40"/>
      <c r="O111" s="32"/>
      <c r="P111" s="32"/>
      <c r="Q111" s="42"/>
      <c r="R111" s="40"/>
      <c r="S111" s="23"/>
      <c r="T111" s="23"/>
      <c r="U111" s="23"/>
      <c r="V111" s="23"/>
      <c r="W111" s="23"/>
      <c r="X111" s="23"/>
    </row>
    <row r="112" ht="15" customHeight="1">
      <c r="A112" s="30"/>
      <c r="B112" s="40"/>
      <c r="C112" s="32"/>
      <c r="D112" s="40"/>
      <c r="E112" s="32"/>
      <c r="F112" s="40"/>
      <c r="G112" s="32"/>
      <c r="H112" s="40"/>
      <c r="I112" s="32"/>
      <c r="J112" s="32"/>
      <c r="K112" s="32"/>
      <c r="L112" s="40"/>
      <c r="M112" s="32"/>
      <c r="N112" s="40"/>
      <c r="O112" s="32"/>
      <c r="P112" s="32"/>
      <c r="Q112" s="42"/>
      <c r="R112" s="40"/>
      <c r="S112" s="23"/>
      <c r="T112" s="23"/>
      <c r="U112" s="23"/>
      <c r="V112" s="23"/>
      <c r="W112" s="23"/>
      <c r="X112" s="23"/>
    </row>
    <row r="113" ht="15" customHeight="1">
      <c r="A113" s="30"/>
      <c r="B113" s="40"/>
      <c r="C113" s="32"/>
      <c r="D113" s="40"/>
      <c r="E113" s="32"/>
      <c r="F113" s="40"/>
      <c r="G113" s="32"/>
      <c r="H113" s="40"/>
      <c r="I113" s="32"/>
      <c r="J113" s="32"/>
      <c r="K113" s="32"/>
      <c r="L113" s="40"/>
      <c r="M113" s="32"/>
      <c r="N113" s="40"/>
      <c r="O113" s="32"/>
      <c r="P113" s="23"/>
      <c r="Q113" s="42"/>
      <c r="R113" s="40"/>
      <c r="S113" s="23"/>
      <c r="T113" s="23"/>
      <c r="U113" s="23"/>
      <c r="V113" s="23"/>
      <c r="W113" s="23"/>
      <c r="X113" s="23"/>
    </row>
    <row r="114" ht="15" customHeight="1">
      <c r="A114" s="30"/>
      <c r="B114" s="40"/>
      <c r="C114" s="32"/>
      <c r="D114" s="40"/>
      <c r="E114" s="32"/>
      <c r="F114" s="40"/>
      <c r="G114" s="32"/>
      <c r="H114" s="40"/>
      <c r="I114" s="32"/>
      <c r="J114" s="32"/>
      <c r="K114" s="32"/>
      <c r="L114" s="40"/>
      <c r="M114" s="32"/>
      <c r="N114" s="40"/>
      <c r="O114" s="32"/>
      <c r="P114" s="32"/>
      <c r="Q114" s="42"/>
      <c r="R114" s="40"/>
      <c r="S114" s="23"/>
      <c r="T114" s="23"/>
      <c r="U114" s="23"/>
      <c r="V114" s="23"/>
      <c r="W114" s="23"/>
      <c r="X114" s="23"/>
    </row>
    <row r="115" ht="15" customHeight="1">
      <c r="A115" s="30"/>
      <c r="B115" s="40"/>
      <c r="C115" s="32"/>
      <c r="D115" s="40"/>
      <c r="E115" s="32"/>
      <c r="F115" s="40"/>
      <c r="G115" s="32"/>
      <c r="H115" s="40"/>
      <c r="I115" s="32"/>
      <c r="J115" s="32"/>
      <c r="K115" s="32"/>
      <c r="L115" s="40"/>
      <c r="M115" s="32"/>
      <c r="N115" s="40"/>
      <c r="O115" s="32"/>
      <c r="P115" s="32"/>
      <c r="Q115" s="42"/>
      <c r="R115" s="40"/>
      <c r="S115" s="23"/>
      <c r="T115" s="23"/>
      <c r="U115" s="23"/>
      <c r="V115" s="23"/>
      <c r="W115" s="23"/>
      <c r="X115" s="23"/>
    </row>
    <row r="116" ht="15" customHeight="1">
      <c r="A116" s="30"/>
      <c r="B116" s="40"/>
      <c r="C116" s="32"/>
      <c r="D116" s="40"/>
      <c r="E116" s="32"/>
      <c r="F116" s="40"/>
      <c r="G116" s="32"/>
      <c r="H116" s="40"/>
      <c r="I116" s="32"/>
      <c r="J116" s="32"/>
      <c r="K116" s="32"/>
      <c r="L116" s="40"/>
      <c r="M116" s="32"/>
      <c r="N116" s="40"/>
      <c r="O116" s="32"/>
      <c r="P116" s="32"/>
      <c r="Q116" s="42"/>
      <c r="R116" s="40"/>
      <c r="S116" s="23"/>
      <c r="T116" s="23"/>
      <c r="U116" s="23"/>
      <c r="V116" s="23"/>
      <c r="W116" s="23"/>
      <c r="X116" s="23"/>
    </row>
    <row r="117" ht="15" customHeight="1">
      <c r="A117" s="30"/>
      <c r="B117" s="40"/>
      <c r="C117" s="32"/>
      <c r="D117" s="40"/>
      <c r="E117" s="32"/>
      <c r="F117" s="40"/>
      <c r="G117" s="32"/>
      <c r="H117" s="40"/>
      <c r="I117" s="32"/>
      <c r="J117" s="32"/>
      <c r="K117" s="32"/>
      <c r="L117" s="40"/>
      <c r="M117" s="32"/>
      <c r="N117" s="40"/>
      <c r="O117" s="32"/>
      <c r="P117" s="32"/>
      <c r="Q117" s="42"/>
      <c r="R117" s="40"/>
      <c r="S117" s="23"/>
      <c r="T117" s="23"/>
      <c r="U117" s="23"/>
      <c r="V117" s="23"/>
      <c r="W117" s="23"/>
      <c r="X117" s="23"/>
    </row>
    <row r="118" ht="15" customHeight="1">
      <c r="A118" s="30"/>
      <c r="B118" s="40"/>
      <c r="C118" s="32"/>
      <c r="D118" s="40"/>
      <c r="E118" s="32"/>
      <c r="F118" s="40"/>
      <c r="G118" s="32"/>
      <c r="H118" s="40"/>
      <c r="I118" s="32"/>
      <c r="J118" s="32"/>
      <c r="K118" s="32"/>
      <c r="L118" s="40"/>
      <c r="M118" s="32"/>
      <c r="N118" s="40"/>
      <c r="O118" s="32"/>
      <c r="P118" s="32"/>
      <c r="Q118" s="42"/>
      <c r="R118" s="40"/>
      <c r="S118" s="23"/>
      <c r="T118" s="23"/>
      <c r="U118" s="23"/>
      <c r="V118" s="23"/>
      <c r="W118" s="23"/>
      <c r="X118" s="23"/>
    </row>
    <row r="119" ht="15" customHeight="1">
      <c r="A119" s="40"/>
      <c r="B119" s="40"/>
      <c r="C119" s="32"/>
      <c r="D119" s="40"/>
      <c r="E119" s="32"/>
      <c r="F119" s="40"/>
      <c r="G119" s="32"/>
      <c r="H119" s="40"/>
      <c r="I119" s="32"/>
      <c r="J119" s="32"/>
      <c r="K119" s="32"/>
      <c r="L119" s="40"/>
      <c r="M119" s="32"/>
      <c r="N119" s="40"/>
      <c r="O119" s="32"/>
      <c r="P119" s="32"/>
      <c r="Q119" s="42"/>
      <c r="R119" s="40"/>
      <c r="S119" s="23"/>
      <c r="T119" s="23"/>
      <c r="U119" s="23"/>
      <c r="V119" s="23"/>
      <c r="W119" s="23"/>
      <c r="X119" s="23"/>
    </row>
    <row r="120" ht="15" customHeight="1">
      <c r="A120" s="40"/>
      <c r="B120" s="40"/>
      <c r="C120" s="32"/>
      <c r="D120" s="40"/>
      <c r="E120" s="32"/>
      <c r="F120" s="40"/>
      <c r="G120" s="32"/>
      <c r="H120" s="40"/>
      <c r="I120" s="32"/>
      <c r="J120" s="32"/>
      <c r="K120" s="32"/>
      <c r="L120" s="40"/>
      <c r="M120" s="32"/>
      <c r="N120" s="40"/>
      <c r="O120" s="32"/>
      <c r="P120" s="32"/>
      <c r="Q120" s="42"/>
      <c r="R120" s="40"/>
      <c r="S120" s="23"/>
      <c r="T120" s="23"/>
      <c r="U120" s="23"/>
      <c r="V120" s="23"/>
      <c r="W120" s="23"/>
      <c r="X120" s="23"/>
    </row>
    <row r="121" ht="15" customHeight="1">
      <c r="A121" s="40"/>
      <c r="B121" s="40"/>
      <c r="C121" s="32"/>
      <c r="D121" s="40"/>
      <c r="E121" s="32"/>
      <c r="F121" s="40"/>
      <c r="G121" s="32"/>
      <c r="H121" s="40"/>
      <c r="I121" s="32"/>
      <c r="J121" s="32"/>
      <c r="K121" s="32"/>
      <c r="L121" s="40"/>
      <c r="M121" s="32"/>
      <c r="N121" s="40"/>
      <c r="O121" s="32"/>
      <c r="P121" s="32"/>
      <c r="Q121" s="42"/>
      <c r="R121" s="40"/>
      <c r="S121" s="23"/>
      <c r="T121" s="23"/>
      <c r="U121" s="23"/>
      <c r="V121" s="23"/>
      <c r="W121" s="23"/>
      <c r="X121" s="23"/>
    </row>
    <row r="122" ht="15" customHeight="1">
      <c r="A122" s="40"/>
      <c r="B122" s="40"/>
      <c r="C122" s="32"/>
      <c r="D122" s="40"/>
      <c r="E122" s="32"/>
      <c r="F122" s="40"/>
      <c r="G122" s="32"/>
      <c r="H122" s="40"/>
      <c r="I122" s="32"/>
      <c r="J122" s="32"/>
      <c r="K122" s="32"/>
      <c r="L122" s="40"/>
      <c r="M122" s="32"/>
      <c r="N122" s="40"/>
      <c r="O122" s="32"/>
      <c r="P122" s="32"/>
      <c r="Q122" s="42"/>
      <c r="R122" s="40"/>
      <c r="S122" s="23"/>
      <c r="T122" s="23"/>
      <c r="U122" s="23"/>
      <c r="V122" s="23"/>
      <c r="W122" s="23"/>
      <c r="X122" s="23"/>
    </row>
    <row r="123" ht="15" customHeight="1">
      <c r="A123" s="40"/>
      <c r="B123" s="40"/>
      <c r="C123" s="32"/>
      <c r="D123" s="40"/>
      <c r="E123" s="32"/>
      <c r="F123" s="40"/>
      <c r="G123" s="32"/>
      <c r="H123" s="40"/>
      <c r="I123" s="32"/>
      <c r="J123" s="32"/>
      <c r="K123" s="32"/>
      <c r="L123" s="40"/>
      <c r="M123" s="32"/>
      <c r="N123" s="40"/>
      <c r="O123" s="32"/>
      <c r="P123" s="32"/>
      <c r="Q123" s="42"/>
      <c r="R123" s="40"/>
      <c r="S123" s="23"/>
      <c r="T123" s="23"/>
      <c r="U123" s="23"/>
      <c r="V123" s="23"/>
      <c r="W123" s="23"/>
      <c r="X123" s="23"/>
    </row>
    <row r="124" ht="15" customHeight="1">
      <c r="A124" s="40"/>
      <c r="B124" s="40"/>
      <c r="C124" s="32"/>
      <c r="D124" s="40"/>
      <c r="E124" s="32"/>
      <c r="F124" s="40"/>
      <c r="G124" s="32"/>
      <c r="H124" s="40"/>
      <c r="I124" s="32"/>
      <c r="J124" s="32"/>
      <c r="K124" s="32"/>
      <c r="L124" s="40"/>
      <c r="M124" s="41"/>
      <c r="N124" s="40"/>
      <c r="O124" s="32"/>
      <c r="P124" s="32"/>
      <c r="Q124" s="42"/>
      <c r="R124" s="40"/>
      <c r="S124" s="23"/>
      <c r="T124" s="23"/>
      <c r="U124" s="23"/>
      <c r="V124" s="23"/>
      <c r="W124" s="23"/>
      <c r="X124" s="23"/>
    </row>
    <row r="125" ht="15" customHeight="1">
      <c r="A125" s="40"/>
      <c r="B125" s="40"/>
      <c r="C125" s="32"/>
      <c r="D125" s="40"/>
      <c r="E125" s="32"/>
      <c r="F125" s="40"/>
      <c r="G125" s="32"/>
      <c r="H125" s="40"/>
      <c r="I125" s="32"/>
      <c r="J125" s="32"/>
      <c r="K125" s="32"/>
      <c r="L125" s="40"/>
      <c r="M125" s="41"/>
      <c r="N125" s="40"/>
      <c r="O125" s="32"/>
      <c r="P125" s="32"/>
      <c r="Q125" s="42"/>
      <c r="R125" s="40"/>
      <c r="S125" s="23"/>
      <c r="T125" s="23"/>
      <c r="U125" s="23"/>
      <c r="V125" s="23"/>
      <c r="W125" s="23"/>
      <c r="X125" s="23"/>
    </row>
    <row r="126" ht="15" customHeight="1">
      <c r="A126" s="40"/>
      <c r="B126" s="40"/>
      <c r="C126" s="32"/>
      <c r="D126" s="40"/>
      <c r="E126" s="32"/>
      <c r="F126" s="40"/>
      <c r="G126" s="32"/>
      <c r="H126" s="40"/>
      <c r="I126" s="32"/>
      <c r="J126" s="32"/>
      <c r="K126" s="32"/>
      <c r="L126" s="40"/>
      <c r="M126" s="41"/>
      <c r="N126" s="40"/>
      <c r="O126" s="32"/>
      <c r="P126" s="32"/>
      <c r="Q126" s="42"/>
      <c r="R126" s="40"/>
      <c r="S126" s="23"/>
      <c r="T126" s="23"/>
      <c r="U126" s="23"/>
      <c r="V126" s="23"/>
      <c r="W126" s="23"/>
      <c r="X126" s="23"/>
    </row>
    <row r="127" ht="15" customHeight="1">
      <c r="A127" s="40"/>
      <c r="B127" s="40"/>
      <c r="C127" s="32"/>
      <c r="D127" s="40"/>
      <c r="E127" s="32"/>
      <c r="F127" s="40"/>
      <c r="G127" s="32"/>
      <c r="H127" s="42"/>
      <c r="I127" s="32"/>
      <c r="J127" s="32"/>
      <c r="K127" s="32"/>
      <c r="L127" s="40"/>
      <c r="M127" s="41"/>
      <c r="N127" s="40"/>
      <c r="O127" s="32"/>
      <c r="P127" s="32"/>
      <c r="Q127" s="42"/>
      <c r="R127" s="40"/>
      <c r="S127" s="23"/>
      <c r="T127" s="23"/>
      <c r="U127" s="23"/>
      <c r="V127" s="23"/>
      <c r="W127" s="23"/>
      <c r="X127" s="23"/>
    </row>
    <row r="128" ht="15" customHeight="1">
      <c r="A128" s="40"/>
      <c r="B128" s="40"/>
      <c r="C128" s="32"/>
      <c r="D128" s="40"/>
      <c r="E128" s="32"/>
      <c r="F128" s="40"/>
      <c r="G128" s="32"/>
      <c r="H128" s="42"/>
      <c r="I128" s="32"/>
      <c r="J128" s="32"/>
      <c r="K128" s="32"/>
      <c r="L128" s="40"/>
      <c r="M128" s="41"/>
      <c r="N128" s="40"/>
      <c r="O128" s="32"/>
      <c r="P128" s="32"/>
      <c r="Q128" s="42"/>
      <c r="R128" s="40"/>
      <c r="S128" s="23"/>
      <c r="T128" s="23"/>
      <c r="U128" s="23"/>
      <c r="V128" s="23"/>
      <c r="W128" s="23"/>
      <c r="X128" s="23"/>
    </row>
    <row r="129" ht="15" customHeight="1">
      <c r="A129" s="40"/>
      <c r="B129" s="40"/>
      <c r="C129" s="32"/>
      <c r="D129" s="40"/>
      <c r="E129" s="32"/>
      <c r="F129" s="40"/>
      <c r="G129" s="32"/>
      <c r="H129" s="42"/>
      <c r="I129" s="32"/>
      <c r="J129" s="32"/>
      <c r="K129" s="32"/>
      <c r="L129" s="40"/>
      <c r="M129" s="41"/>
      <c r="N129" s="40"/>
      <c r="O129" s="32"/>
      <c r="P129" s="32"/>
      <c r="Q129" s="42"/>
      <c r="R129" s="40"/>
      <c r="S129" s="23"/>
      <c r="T129" s="23"/>
      <c r="U129" s="23"/>
      <c r="V129" s="23"/>
      <c r="W129" s="23"/>
      <c r="X129" s="23"/>
    </row>
    <row r="130" ht="15" customHeight="1">
      <c r="A130" s="40"/>
      <c r="B130" s="40"/>
      <c r="C130" s="32"/>
      <c r="D130" s="40"/>
      <c r="E130" s="32"/>
      <c r="F130" s="32"/>
      <c r="G130" s="32"/>
      <c r="H130" s="42"/>
      <c r="I130" s="32"/>
      <c r="J130" s="32"/>
      <c r="K130" s="32"/>
      <c r="L130" s="40"/>
      <c r="M130" s="41"/>
      <c r="N130" s="40"/>
      <c r="O130" s="32"/>
      <c r="P130" s="32"/>
      <c r="Q130" s="42"/>
      <c r="R130" s="40"/>
      <c r="S130" s="23"/>
      <c r="T130" s="23"/>
      <c r="U130" s="23"/>
      <c r="V130" s="23"/>
      <c r="W130" s="23"/>
      <c r="X130" s="23"/>
    </row>
    <row r="131" ht="15" customHeight="1">
      <c r="A131" s="40"/>
      <c r="B131" s="40"/>
      <c r="C131" s="32"/>
      <c r="D131" s="40"/>
      <c r="E131" s="32"/>
      <c r="F131" s="32"/>
      <c r="G131" s="32"/>
      <c r="H131" s="42"/>
      <c r="I131" s="32"/>
      <c r="J131" s="32"/>
      <c r="K131" s="32"/>
      <c r="L131" s="40"/>
      <c r="M131" s="41"/>
      <c r="N131" s="40"/>
      <c r="O131" s="32"/>
      <c r="P131" s="32"/>
      <c r="Q131" s="42"/>
      <c r="R131" s="40"/>
      <c r="S131" s="23"/>
      <c r="T131" s="23"/>
      <c r="U131" s="23"/>
      <c r="V131" s="23"/>
      <c r="W131" s="23"/>
      <c r="X131" s="23"/>
    </row>
    <row r="132" ht="15" customHeight="1">
      <c r="A132" s="40"/>
      <c r="B132" s="40"/>
      <c r="C132" s="32"/>
      <c r="D132" s="40"/>
      <c r="E132" s="32"/>
      <c r="F132" s="32"/>
      <c r="G132" s="32"/>
      <c r="H132" s="42"/>
      <c r="I132" s="32"/>
      <c r="J132" s="32"/>
      <c r="K132" s="32"/>
      <c r="L132" s="40"/>
      <c r="M132" s="41"/>
      <c r="N132" s="40"/>
      <c r="O132" s="32"/>
      <c r="P132" s="32"/>
      <c r="Q132" s="42"/>
      <c r="R132" s="40"/>
      <c r="S132" s="23"/>
      <c r="T132" s="23"/>
      <c r="U132" s="23"/>
      <c r="V132" s="23"/>
      <c r="W132" s="23"/>
      <c r="X132" s="23"/>
    </row>
    <row r="133" ht="15" customHeight="1">
      <c r="A133" s="40"/>
      <c r="B133" s="40"/>
      <c r="C133" s="32"/>
      <c r="D133" s="40"/>
      <c r="E133" s="32"/>
      <c r="F133" s="32"/>
      <c r="G133" s="32"/>
      <c r="H133" s="42"/>
      <c r="I133" s="32"/>
      <c r="J133" s="32"/>
      <c r="K133" s="32"/>
      <c r="L133" s="40"/>
      <c r="M133" s="41"/>
      <c r="N133" s="40"/>
      <c r="O133" s="32"/>
      <c r="P133" s="32"/>
      <c r="Q133" s="42"/>
      <c r="R133" s="40"/>
      <c r="S133" s="23"/>
      <c r="T133" s="23"/>
      <c r="U133" s="23"/>
      <c r="V133" s="23"/>
      <c r="W133" s="23"/>
      <c r="X133" s="23"/>
    </row>
    <row r="134" ht="15" customHeight="1">
      <c r="A134" s="40"/>
      <c r="B134" s="40"/>
      <c r="C134" s="32"/>
      <c r="D134" s="40"/>
      <c r="E134" s="32"/>
      <c r="F134" s="32"/>
      <c r="G134" s="32"/>
      <c r="H134" s="42"/>
      <c r="I134" s="32"/>
      <c r="J134" s="32"/>
      <c r="K134" s="32"/>
      <c r="L134" s="40"/>
      <c r="M134" s="41"/>
      <c r="N134" s="40"/>
      <c r="O134" s="32"/>
      <c r="P134" s="32"/>
      <c r="Q134" s="42"/>
      <c r="R134" s="40"/>
      <c r="S134" s="23"/>
      <c r="T134" s="23"/>
      <c r="U134" s="23"/>
      <c r="V134" s="23"/>
      <c r="W134" s="23"/>
      <c r="X134" s="23"/>
    </row>
    <row r="135" ht="15" customHeight="1">
      <c r="A135" s="40"/>
      <c r="B135" s="40"/>
      <c r="C135" s="32"/>
      <c r="D135" s="40"/>
      <c r="E135" s="32"/>
      <c r="F135" s="32"/>
      <c r="G135" s="32"/>
      <c r="H135" s="42"/>
      <c r="I135" s="32"/>
      <c r="J135" s="32"/>
      <c r="K135" s="32"/>
      <c r="L135" s="40"/>
      <c r="M135" s="41"/>
      <c r="N135" s="40"/>
      <c r="O135" s="32"/>
      <c r="P135" s="32"/>
      <c r="Q135" s="42"/>
      <c r="R135" s="40"/>
      <c r="S135" s="23"/>
      <c r="T135" s="23"/>
      <c r="U135" s="23"/>
      <c r="V135" s="23"/>
      <c r="W135" s="23"/>
      <c r="X135" s="23"/>
    </row>
    <row r="136" ht="15" customHeight="1">
      <c r="A136" s="40"/>
      <c r="B136" s="40"/>
      <c r="C136" s="32"/>
      <c r="D136" s="40"/>
      <c r="E136" s="32"/>
      <c r="F136" s="32"/>
      <c r="G136" s="32"/>
      <c r="H136" s="42"/>
      <c r="I136" s="32"/>
      <c r="J136" s="32"/>
      <c r="K136" s="32"/>
      <c r="L136" s="40"/>
      <c r="M136" s="41"/>
      <c r="N136" s="40"/>
      <c r="O136" s="32"/>
      <c r="P136" s="32"/>
      <c r="Q136" s="42"/>
      <c r="R136" s="40"/>
      <c r="S136" s="23"/>
      <c r="T136" s="23"/>
      <c r="U136" s="23"/>
      <c r="V136" s="23"/>
      <c r="W136" s="23"/>
      <c r="X136" s="23"/>
    </row>
    <row r="137" ht="15" customHeight="1">
      <c r="A137" s="40"/>
      <c r="B137" s="40"/>
      <c r="C137" s="32"/>
      <c r="D137" s="40"/>
      <c r="E137" s="32"/>
      <c r="F137" s="32"/>
      <c r="G137" s="32"/>
      <c r="H137" s="42"/>
      <c r="I137" s="32"/>
      <c r="J137" s="32"/>
      <c r="K137" s="32"/>
      <c r="L137" s="40"/>
      <c r="M137" s="41"/>
      <c r="N137" s="40"/>
      <c r="O137" s="32"/>
      <c r="P137" s="32"/>
      <c r="Q137" s="42"/>
      <c r="R137" s="40"/>
      <c r="S137" s="23"/>
      <c r="T137" s="23"/>
      <c r="U137" s="23"/>
      <c r="V137" s="23"/>
      <c r="W137" s="23"/>
      <c r="X137" s="23"/>
    </row>
    <row r="138" ht="15" customHeight="1">
      <c r="A138" s="40"/>
      <c r="B138" s="40"/>
      <c r="C138" s="32"/>
      <c r="D138" s="40"/>
      <c r="E138" s="32"/>
      <c r="F138" s="32"/>
      <c r="G138" s="32"/>
      <c r="H138" s="42"/>
      <c r="I138" s="32"/>
      <c r="J138" s="32"/>
      <c r="K138" s="32"/>
      <c r="L138" s="40"/>
      <c r="M138" s="41"/>
      <c r="N138" s="40"/>
      <c r="O138" s="32"/>
      <c r="P138" s="32"/>
      <c r="Q138" s="42"/>
      <c r="R138" s="40"/>
      <c r="S138" s="23"/>
      <c r="T138" s="23"/>
      <c r="U138" s="23"/>
      <c r="V138" s="23"/>
      <c r="W138" s="23"/>
      <c r="X138" s="23"/>
    </row>
    <row r="139" ht="15" customHeight="1">
      <c r="A139" s="40"/>
      <c r="B139" s="40"/>
      <c r="C139" s="32"/>
      <c r="D139" s="40"/>
      <c r="E139" s="32"/>
      <c r="F139" s="32"/>
      <c r="G139" s="32"/>
      <c r="H139" s="42"/>
      <c r="I139" s="32"/>
      <c r="J139" s="32"/>
      <c r="K139" s="32"/>
      <c r="L139" s="40"/>
      <c r="M139" s="41"/>
      <c r="N139" s="40"/>
      <c r="O139" s="32"/>
      <c r="P139" s="32"/>
      <c r="Q139" s="42"/>
      <c r="R139" s="40"/>
      <c r="S139" s="23"/>
      <c r="T139" s="23"/>
      <c r="U139" s="23"/>
      <c r="V139" s="23"/>
      <c r="W139" s="23"/>
      <c r="X139" s="23"/>
    </row>
    <row r="140" ht="15" customHeight="1">
      <c r="A140" s="40"/>
      <c r="B140" s="40"/>
      <c r="C140" s="32"/>
      <c r="D140" s="40"/>
      <c r="E140" s="32"/>
      <c r="F140" s="32"/>
      <c r="G140" s="32"/>
      <c r="H140" s="42"/>
      <c r="I140" s="32"/>
      <c r="J140" s="32"/>
      <c r="K140" s="32"/>
      <c r="L140" s="40"/>
      <c r="M140" s="41"/>
      <c r="N140" s="40"/>
      <c r="O140" s="32"/>
      <c r="P140" s="32"/>
      <c r="Q140" s="42"/>
      <c r="R140" s="40"/>
      <c r="S140" s="23"/>
      <c r="T140" s="23"/>
      <c r="U140" s="23"/>
      <c r="V140" s="23"/>
      <c r="W140" s="23"/>
      <c r="X140" s="23"/>
    </row>
    <row r="141" ht="15" customHeight="1">
      <c r="A141" s="40"/>
      <c r="B141" s="40"/>
      <c r="C141" s="32"/>
      <c r="D141" s="40"/>
      <c r="E141" s="32"/>
      <c r="F141" s="32"/>
      <c r="G141" s="32"/>
      <c r="H141" s="42"/>
      <c r="I141" s="32"/>
      <c r="J141" s="32"/>
      <c r="K141" s="32"/>
      <c r="L141" s="40"/>
      <c r="M141" s="41"/>
      <c r="N141" s="40"/>
      <c r="O141" s="32"/>
      <c r="P141" s="32"/>
      <c r="Q141" s="42"/>
      <c r="R141" s="40"/>
      <c r="S141" s="23"/>
      <c r="T141" s="23"/>
      <c r="U141" s="23"/>
      <c r="V141" s="23"/>
      <c r="W141" s="23"/>
      <c r="X141" s="23"/>
    </row>
    <row r="142" ht="15" customHeight="1">
      <c r="A142" s="40"/>
      <c r="B142" s="40"/>
      <c r="C142" s="32"/>
      <c r="D142" s="40"/>
      <c r="E142" s="32"/>
      <c r="F142" s="32"/>
      <c r="G142" s="32"/>
      <c r="H142" s="42"/>
      <c r="I142" s="32"/>
      <c r="J142" s="32"/>
      <c r="K142" s="32"/>
      <c r="L142" s="40"/>
      <c r="M142" s="41"/>
      <c r="N142" s="40"/>
      <c r="O142" s="32"/>
      <c r="P142" s="32"/>
      <c r="Q142" s="42"/>
      <c r="R142" s="40"/>
      <c r="S142" s="23"/>
      <c r="T142" s="23"/>
      <c r="U142" s="23"/>
      <c r="V142" s="23"/>
      <c r="W142" s="23"/>
      <c r="X142" s="23"/>
    </row>
    <row r="143" ht="15" customHeight="1">
      <c r="A143" s="40"/>
      <c r="B143" s="40"/>
      <c r="C143" s="32"/>
      <c r="D143" s="40"/>
      <c r="E143" s="32"/>
      <c r="F143" s="32"/>
      <c r="G143" s="32"/>
      <c r="H143" s="42"/>
      <c r="I143" s="32"/>
      <c r="J143" s="32"/>
      <c r="K143" s="32"/>
      <c r="L143" s="40"/>
      <c r="M143" s="41"/>
      <c r="N143" s="40"/>
      <c r="O143" s="32"/>
      <c r="P143" s="32"/>
      <c r="Q143" s="42"/>
      <c r="R143" s="40"/>
      <c r="S143" s="23"/>
      <c r="T143" s="23"/>
      <c r="U143" s="23"/>
      <c r="V143" s="23"/>
      <c r="W143" s="23"/>
      <c r="X143" s="23"/>
    </row>
    <row r="144" ht="15" customHeight="1">
      <c r="A144" s="40"/>
      <c r="B144" s="40"/>
      <c r="C144" s="32"/>
      <c r="D144" s="40"/>
      <c r="E144" s="32"/>
      <c r="F144" s="32"/>
      <c r="G144" s="32"/>
      <c r="H144" s="42"/>
      <c r="I144" s="32"/>
      <c r="J144" s="32"/>
      <c r="K144" s="32"/>
      <c r="L144" s="40"/>
      <c r="M144" s="41"/>
      <c r="N144" s="40"/>
      <c r="O144" s="32"/>
      <c r="P144" s="32"/>
      <c r="Q144" s="42"/>
      <c r="R144" s="40"/>
      <c r="S144" s="23"/>
      <c r="T144" s="23"/>
      <c r="U144" s="23"/>
      <c r="V144" s="23"/>
      <c r="W144" s="23"/>
      <c r="X144" s="23"/>
    </row>
    <row r="145" ht="15" customHeight="1">
      <c r="A145" s="40"/>
      <c r="B145" s="40"/>
      <c r="C145" s="32"/>
      <c r="D145" s="40"/>
      <c r="E145" s="32"/>
      <c r="F145" s="32"/>
      <c r="G145" s="32"/>
      <c r="H145" s="42"/>
      <c r="I145" s="32"/>
      <c r="J145" s="32"/>
      <c r="K145" s="32"/>
      <c r="L145" s="40"/>
      <c r="M145" s="41"/>
      <c r="N145" s="40"/>
      <c r="O145" s="32"/>
      <c r="P145" s="32"/>
      <c r="Q145" s="42"/>
      <c r="R145" s="40"/>
      <c r="S145" s="23"/>
      <c r="T145" s="23"/>
      <c r="U145" s="23"/>
      <c r="V145" s="23"/>
      <c r="W145" s="23"/>
      <c r="X145" s="23"/>
    </row>
    <row r="146" ht="15" customHeight="1">
      <c r="A146" s="40"/>
      <c r="B146" s="40"/>
      <c r="C146" s="32"/>
      <c r="D146" s="40"/>
      <c r="E146" s="32"/>
      <c r="F146" s="32"/>
      <c r="G146" s="32"/>
      <c r="H146" s="42"/>
      <c r="I146" s="32"/>
      <c r="J146" s="32"/>
      <c r="K146" s="32"/>
      <c r="L146" s="40"/>
      <c r="M146" s="41"/>
      <c r="N146" s="40"/>
      <c r="O146" s="32"/>
      <c r="P146" s="32"/>
      <c r="Q146" s="42"/>
      <c r="R146" s="40"/>
      <c r="S146" s="23"/>
      <c r="T146" s="23"/>
      <c r="U146" s="23"/>
      <c r="V146" s="23"/>
      <c r="W146" s="23"/>
      <c r="X146" s="23"/>
    </row>
    <row r="147" ht="15" customHeight="1">
      <c r="A147" s="40"/>
      <c r="B147" s="40"/>
      <c r="C147" s="32"/>
      <c r="D147" s="40"/>
      <c r="E147" s="32"/>
      <c r="F147" s="32"/>
      <c r="G147" s="32"/>
      <c r="H147" s="42"/>
      <c r="I147" s="32"/>
      <c r="J147" s="32"/>
      <c r="K147" s="32"/>
      <c r="L147" s="40"/>
      <c r="M147" s="41"/>
      <c r="N147" s="40"/>
      <c r="O147" s="32"/>
      <c r="P147" s="32"/>
      <c r="Q147" s="42"/>
      <c r="R147" s="40"/>
      <c r="S147" s="23"/>
      <c r="T147" s="23"/>
      <c r="U147" s="23"/>
      <c r="V147" s="23"/>
      <c r="W147" s="23"/>
      <c r="X147" s="23"/>
    </row>
    <row r="148" ht="15" customHeight="1">
      <c r="A148" s="40"/>
      <c r="B148" s="40"/>
      <c r="C148" s="32"/>
      <c r="D148" s="40"/>
      <c r="E148" s="32"/>
      <c r="F148" s="32"/>
      <c r="G148" s="32"/>
      <c r="H148" s="42"/>
      <c r="I148" s="32"/>
      <c r="J148" s="32"/>
      <c r="K148" s="32"/>
      <c r="L148" s="40"/>
      <c r="M148" s="41"/>
      <c r="N148" s="40"/>
      <c r="O148" s="32"/>
      <c r="P148" s="32"/>
      <c r="Q148" s="42"/>
      <c r="R148" s="40"/>
      <c r="S148" s="23"/>
      <c r="T148" s="23"/>
      <c r="U148" s="23"/>
      <c r="V148" s="23"/>
      <c r="W148" s="23"/>
      <c r="X148" s="23"/>
    </row>
    <row r="149" ht="15" customHeight="1">
      <c r="A149" s="40"/>
      <c r="B149" s="40"/>
      <c r="C149" s="32"/>
      <c r="D149" s="40"/>
      <c r="E149" s="32"/>
      <c r="F149" s="32"/>
      <c r="G149" s="32"/>
      <c r="H149" s="42"/>
      <c r="I149" s="32"/>
      <c r="J149" s="32"/>
      <c r="K149" s="32"/>
      <c r="L149" s="40"/>
      <c r="M149" s="41"/>
      <c r="N149" s="40"/>
      <c r="O149" s="32"/>
      <c r="P149" s="32"/>
      <c r="Q149" s="42"/>
      <c r="R149" s="40"/>
      <c r="S149" s="23"/>
      <c r="T149" s="23"/>
      <c r="U149" s="23"/>
      <c r="V149" s="23"/>
      <c r="W149" s="23"/>
      <c r="X149" s="23"/>
    </row>
    <row r="150" ht="15" customHeight="1">
      <c r="A150" s="40"/>
      <c r="B150" s="40"/>
      <c r="C150" s="32"/>
      <c r="D150" s="40"/>
      <c r="E150" s="32"/>
      <c r="F150" s="32"/>
      <c r="G150" s="32"/>
      <c r="H150" s="42"/>
      <c r="I150" s="32"/>
      <c r="J150" s="32"/>
      <c r="K150" s="32"/>
      <c r="L150" s="40"/>
      <c r="M150" s="41"/>
      <c r="N150" s="40"/>
      <c r="O150" s="32"/>
      <c r="P150" s="32"/>
      <c r="Q150" s="42"/>
      <c r="R150" s="40"/>
      <c r="S150" s="23"/>
      <c r="T150" s="23"/>
      <c r="U150" s="23"/>
      <c r="V150" s="23"/>
      <c r="W150" s="23"/>
      <c r="X150" s="23"/>
    </row>
    <row r="151" ht="15" customHeight="1">
      <c r="A151" s="40"/>
      <c r="B151" s="40"/>
      <c r="C151" s="32"/>
      <c r="D151" s="40"/>
      <c r="E151" s="32"/>
      <c r="F151" s="32"/>
      <c r="G151" s="32"/>
      <c r="H151" s="42"/>
      <c r="I151" s="32"/>
      <c r="J151" s="32"/>
      <c r="K151" s="32"/>
      <c r="L151" s="40"/>
      <c r="M151" s="41"/>
      <c r="N151" s="40"/>
      <c r="O151" s="32"/>
      <c r="P151" s="32"/>
      <c r="Q151" s="42"/>
      <c r="R151" s="40"/>
      <c r="S151" s="23"/>
      <c r="T151" s="23"/>
      <c r="U151" s="23"/>
      <c r="V151" s="23"/>
      <c r="W151" s="23"/>
      <c r="X151" s="23"/>
    </row>
    <row r="152" ht="15" customHeight="1">
      <c r="A152" s="40"/>
      <c r="B152" s="40"/>
      <c r="C152" s="32"/>
      <c r="D152" s="40"/>
      <c r="E152" s="32"/>
      <c r="F152" s="32"/>
      <c r="G152" s="32"/>
      <c r="H152" s="42"/>
      <c r="I152" s="32"/>
      <c r="J152" s="32"/>
      <c r="K152" s="32"/>
      <c r="L152" s="40"/>
      <c r="M152" s="41"/>
      <c r="N152" s="40"/>
      <c r="O152" s="32"/>
      <c r="P152" s="32"/>
      <c r="Q152" s="42"/>
      <c r="R152" s="40"/>
      <c r="S152" s="23"/>
      <c r="T152" s="23"/>
      <c r="U152" s="23"/>
      <c r="V152" s="23"/>
      <c r="W152" s="23"/>
      <c r="X152" s="23"/>
    </row>
    <row r="153" ht="15" customHeight="1">
      <c r="A153" s="40"/>
      <c r="B153" s="40"/>
      <c r="C153" s="32"/>
      <c r="D153" s="40"/>
      <c r="E153" s="32"/>
      <c r="F153" s="32"/>
      <c r="G153" s="32"/>
      <c r="H153" s="42"/>
      <c r="I153" s="32"/>
      <c r="J153" s="32"/>
      <c r="K153" s="32"/>
      <c r="L153" s="40"/>
      <c r="M153" s="41"/>
      <c r="N153" s="40"/>
      <c r="O153" s="32"/>
      <c r="P153" s="32"/>
      <c r="Q153" s="42"/>
      <c r="R153" s="40"/>
      <c r="S153" s="23"/>
      <c r="T153" s="23"/>
      <c r="U153" s="23"/>
      <c r="V153" s="23"/>
      <c r="W153" s="23"/>
      <c r="X153" s="23"/>
    </row>
    <row r="154" ht="15" customHeight="1">
      <c r="A154" s="40"/>
      <c r="B154" s="40"/>
      <c r="C154" s="32"/>
      <c r="D154" s="40"/>
      <c r="E154" s="32"/>
      <c r="F154" s="32"/>
      <c r="G154" s="32"/>
      <c r="H154" s="42"/>
      <c r="I154" s="32"/>
      <c r="J154" s="32"/>
      <c r="K154" s="32"/>
      <c r="L154" s="40"/>
      <c r="M154" s="41"/>
      <c r="N154" s="40"/>
      <c r="O154" s="32"/>
      <c r="P154" s="32"/>
      <c r="Q154" s="42"/>
      <c r="R154" s="40"/>
      <c r="S154" s="23"/>
      <c r="T154" s="23"/>
      <c r="U154" s="23"/>
      <c r="V154" s="23"/>
      <c r="W154" s="23"/>
      <c r="X154" s="23"/>
    </row>
    <row r="155" ht="15" customHeight="1">
      <c r="A155" s="40"/>
      <c r="B155" s="40"/>
      <c r="C155" s="32"/>
      <c r="D155" s="40"/>
      <c r="E155" s="32"/>
      <c r="F155" s="32"/>
      <c r="G155" s="32"/>
      <c r="H155" s="42"/>
      <c r="I155" s="32"/>
      <c r="J155" s="32"/>
      <c r="K155" s="32"/>
      <c r="L155" s="40"/>
      <c r="M155" s="41"/>
      <c r="N155" s="40"/>
      <c r="O155" s="32"/>
      <c r="P155" s="32"/>
      <c r="Q155" s="42"/>
      <c r="R155" s="40"/>
      <c r="S155" s="23"/>
      <c r="T155" s="23"/>
      <c r="U155" s="23"/>
      <c r="V155" s="23"/>
      <c r="W155" s="23"/>
      <c r="X155" s="23"/>
    </row>
    <row r="156" ht="15" customHeight="1">
      <c r="A156" s="40"/>
      <c r="B156" s="40"/>
      <c r="C156" s="32"/>
      <c r="D156" s="40"/>
      <c r="E156" s="32"/>
      <c r="F156" s="32"/>
      <c r="G156" s="32"/>
      <c r="H156" s="42"/>
      <c r="I156" s="32"/>
      <c r="J156" s="32"/>
      <c r="K156" s="32"/>
      <c r="L156" s="40"/>
      <c r="M156" s="41"/>
      <c r="N156" s="40"/>
      <c r="O156" s="32"/>
      <c r="P156" s="32"/>
      <c r="Q156" s="42"/>
      <c r="R156" s="40"/>
      <c r="S156" s="23"/>
      <c r="T156" s="23"/>
      <c r="U156" s="23"/>
      <c r="V156" s="23"/>
      <c r="W156" s="23"/>
      <c r="X156" s="23"/>
    </row>
    <row r="157" ht="15" customHeight="1">
      <c r="A157" s="40"/>
      <c r="B157" s="40"/>
      <c r="C157" s="32"/>
      <c r="D157" s="40"/>
      <c r="E157" s="32"/>
      <c r="F157" s="32"/>
      <c r="G157" s="32"/>
      <c r="H157" s="42"/>
      <c r="I157" s="32"/>
      <c r="J157" s="32"/>
      <c r="K157" s="32"/>
      <c r="L157" s="40"/>
      <c r="M157" s="41"/>
      <c r="N157" s="40"/>
      <c r="O157" s="32"/>
      <c r="P157" s="32"/>
      <c r="Q157" s="42"/>
      <c r="R157" s="40"/>
      <c r="S157" s="23"/>
      <c r="T157" s="23"/>
      <c r="U157" s="23"/>
      <c r="V157" s="23"/>
      <c r="W157" s="23"/>
      <c r="X157" s="23"/>
    </row>
    <row r="158" ht="15" customHeight="1">
      <c r="A158" s="40"/>
      <c r="B158" s="40"/>
      <c r="C158" s="32"/>
      <c r="D158" s="40"/>
      <c r="E158" s="32"/>
      <c r="F158" s="32"/>
      <c r="G158" s="32"/>
      <c r="H158" s="42"/>
      <c r="I158" s="32"/>
      <c r="J158" s="32"/>
      <c r="K158" s="32"/>
      <c r="L158" s="40"/>
      <c r="M158" s="41"/>
      <c r="N158" s="40"/>
      <c r="O158" s="32"/>
      <c r="P158" s="32"/>
      <c r="Q158" s="42"/>
      <c r="R158" s="40"/>
      <c r="S158" s="23"/>
      <c r="T158" s="23"/>
      <c r="U158" s="23"/>
      <c r="V158" s="23"/>
      <c r="W158" s="23"/>
      <c r="X158" s="23"/>
    </row>
    <row r="159" ht="15" customHeight="1">
      <c r="A159" s="40"/>
      <c r="B159" s="40"/>
      <c r="C159" s="32"/>
      <c r="D159" s="40"/>
      <c r="E159" s="32"/>
      <c r="F159" s="32"/>
      <c r="G159" s="32"/>
      <c r="H159" s="42"/>
      <c r="I159" s="32"/>
      <c r="J159" s="32"/>
      <c r="K159" s="32"/>
      <c r="L159" s="40"/>
      <c r="M159" s="41"/>
      <c r="N159" s="40"/>
      <c r="O159" s="32"/>
      <c r="P159" s="32"/>
      <c r="Q159" s="42"/>
      <c r="R159" s="40"/>
      <c r="S159" s="23"/>
      <c r="T159" s="23"/>
      <c r="U159" s="23"/>
      <c r="V159" s="23"/>
      <c r="W159" s="23"/>
      <c r="X159" s="23"/>
    </row>
    <row r="160" ht="15" customHeight="1">
      <c r="A160" s="40"/>
      <c r="B160" s="40"/>
      <c r="C160" s="32"/>
      <c r="D160" s="40"/>
      <c r="E160" s="32"/>
      <c r="F160" s="32"/>
      <c r="G160" s="32"/>
      <c r="H160" s="42"/>
      <c r="I160" s="32"/>
      <c r="J160" s="32"/>
      <c r="K160" s="32"/>
      <c r="L160" s="40"/>
      <c r="M160" s="41"/>
      <c r="N160" s="40"/>
      <c r="O160" s="32"/>
      <c r="P160" s="32"/>
      <c r="Q160" s="42"/>
      <c r="R160" s="40"/>
      <c r="S160" s="23"/>
      <c r="T160" s="23"/>
      <c r="U160" s="23"/>
      <c r="V160" s="23"/>
      <c r="W160" s="23"/>
      <c r="X160" s="23"/>
    </row>
    <row r="161" ht="15" customHeight="1">
      <c r="A161" s="40"/>
      <c r="B161" s="40"/>
      <c r="C161" s="32"/>
      <c r="D161" s="40"/>
      <c r="E161" s="32"/>
      <c r="F161" s="32"/>
      <c r="G161" s="32"/>
      <c r="H161" s="42"/>
      <c r="I161" s="32"/>
      <c r="J161" s="32"/>
      <c r="K161" s="32"/>
      <c r="L161" s="40"/>
      <c r="M161" s="41"/>
      <c r="N161" s="40"/>
      <c r="O161" s="32"/>
      <c r="P161" s="32"/>
      <c r="Q161" s="42"/>
      <c r="R161" s="40"/>
      <c r="S161" s="23"/>
      <c r="T161" s="23"/>
      <c r="U161" s="23"/>
      <c r="V161" s="23"/>
      <c r="W161" s="23"/>
      <c r="X161" s="23"/>
    </row>
    <row r="162" ht="15" customHeight="1">
      <c r="A162" s="40"/>
      <c r="B162" s="40"/>
      <c r="C162" s="32"/>
      <c r="D162" s="40"/>
      <c r="E162" s="32"/>
      <c r="F162" s="32"/>
      <c r="G162" s="32"/>
      <c r="H162" s="42"/>
      <c r="I162" s="32"/>
      <c r="J162" s="32"/>
      <c r="K162" s="32"/>
      <c r="L162" s="40"/>
      <c r="M162" s="41"/>
      <c r="N162" s="40"/>
      <c r="O162" s="32"/>
      <c r="P162" s="32"/>
      <c r="Q162" s="42"/>
      <c r="R162" s="40"/>
      <c r="S162" s="23"/>
      <c r="T162" s="23"/>
      <c r="U162" s="23"/>
      <c r="V162" s="23"/>
      <c r="W162" s="23"/>
      <c r="X162" s="23"/>
    </row>
    <row r="163" ht="15" customHeight="1">
      <c r="A163" s="40"/>
      <c r="B163" s="40"/>
      <c r="C163" s="32"/>
      <c r="D163" s="40"/>
      <c r="E163" s="32"/>
      <c r="F163" s="32"/>
      <c r="G163" s="32"/>
      <c r="H163" s="42"/>
      <c r="I163" s="32"/>
      <c r="J163" s="32"/>
      <c r="K163" s="32"/>
      <c r="L163" s="40"/>
      <c r="M163" s="41"/>
      <c r="N163" s="40"/>
      <c r="O163" s="32"/>
      <c r="P163" s="32"/>
      <c r="Q163" s="42"/>
      <c r="R163" s="40"/>
      <c r="S163" s="23"/>
      <c r="T163" s="23"/>
      <c r="U163" s="23"/>
      <c r="V163" s="23"/>
      <c r="W163" s="23"/>
      <c r="X163" s="23"/>
    </row>
    <row r="164" ht="15" customHeight="1">
      <c r="A164" s="40"/>
      <c r="B164" s="40"/>
      <c r="C164" s="32"/>
      <c r="D164" s="40"/>
      <c r="E164" s="32"/>
      <c r="F164" s="32"/>
      <c r="G164" s="32"/>
      <c r="H164" s="42"/>
      <c r="I164" s="32"/>
      <c r="J164" s="32"/>
      <c r="K164" s="32"/>
      <c r="L164" s="40"/>
      <c r="M164" s="41"/>
      <c r="N164" s="40"/>
      <c r="O164" s="32"/>
      <c r="P164" s="32"/>
      <c r="Q164" s="42"/>
      <c r="R164" s="40"/>
      <c r="S164" s="23"/>
      <c r="T164" s="23"/>
      <c r="U164" s="23"/>
      <c r="V164" s="23"/>
      <c r="W164" s="23"/>
      <c r="X164" s="23"/>
    </row>
    <row r="165" ht="15" customHeight="1">
      <c r="A165" s="40"/>
      <c r="B165" s="40"/>
      <c r="C165" s="32"/>
      <c r="D165" s="40"/>
      <c r="E165" s="32"/>
      <c r="F165" s="32"/>
      <c r="G165" s="32"/>
      <c r="H165" s="42"/>
      <c r="I165" s="32"/>
      <c r="J165" s="32"/>
      <c r="K165" s="32"/>
      <c r="L165" s="40"/>
      <c r="M165" s="41"/>
      <c r="N165" s="40"/>
      <c r="O165" s="32"/>
      <c r="P165" s="32"/>
      <c r="Q165" s="42"/>
      <c r="R165" s="40"/>
      <c r="S165" s="23"/>
      <c r="T165" s="23"/>
      <c r="U165" s="23"/>
      <c r="V165" s="23"/>
      <c r="W165" s="23"/>
      <c r="X165" s="23"/>
    </row>
    <row r="166" ht="15" customHeight="1">
      <c r="A166" s="40"/>
      <c r="B166" s="40"/>
      <c r="C166" s="32"/>
      <c r="D166" s="40"/>
      <c r="E166" s="32"/>
      <c r="F166" s="32"/>
      <c r="G166" s="32"/>
      <c r="H166" s="42"/>
      <c r="I166" s="32"/>
      <c r="J166" s="32"/>
      <c r="K166" s="32"/>
      <c r="L166" s="40"/>
      <c r="M166" s="41"/>
      <c r="N166" s="40"/>
      <c r="O166" s="32"/>
      <c r="P166" s="32"/>
      <c r="Q166" s="42"/>
      <c r="R166" s="40"/>
      <c r="S166" s="23"/>
      <c r="T166" s="23"/>
      <c r="U166" s="23"/>
      <c r="V166" s="23"/>
      <c r="W166" s="23"/>
      <c r="X166" s="23"/>
    </row>
    <row r="167" ht="15" customHeight="1">
      <c r="A167" s="40"/>
      <c r="B167" s="40"/>
      <c r="C167" s="32"/>
      <c r="D167" s="40"/>
      <c r="E167" s="32"/>
      <c r="F167" s="32"/>
      <c r="G167" s="32"/>
      <c r="H167" s="42"/>
      <c r="I167" s="32"/>
      <c r="J167" s="32"/>
      <c r="K167" s="32"/>
      <c r="L167" s="40"/>
      <c r="M167" s="41"/>
      <c r="N167" s="40"/>
      <c r="O167" s="32"/>
      <c r="P167" s="32"/>
      <c r="Q167" s="42"/>
      <c r="R167" s="40"/>
      <c r="S167" s="23"/>
      <c r="T167" s="23"/>
      <c r="U167" s="23"/>
      <c r="V167" s="23"/>
      <c r="W167" s="23"/>
      <c r="X167" s="23"/>
    </row>
    <row r="168" ht="15" customHeight="1">
      <c r="A168" s="40"/>
      <c r="B168" s="40"/>
      <c r="C168" s="32"/>
      <c r="D168" s="40"/>
      <c r="E168" s="32"/>
      <c r="F168" s="32"/>
      <c r="G168" s="32"/>
      <c r="H168" s="42"/>
      <c r="I168" s="32"/>
      <c r="J168" s="32"/>
      <c r="K168" s="32"/>
      <c r="L168" s="40"/>
      <c r="M168" s="41"/>
      <c r="N168" s="40"/>
      <c r="O168" s="32"/>
      <c r="P168" s="32"/>
      <c r="Q168" s="42"/>
      <c r="R168" s="40"/>
      <c r="S168" s="23"/>
      <c r="T168" s="23"/>
      <c r="U168" s="23"/>
      <c r="V168" s="23"/>
      <c r="W168" s="23"/>
      <c r="X168" s="23"/>
    </row>
    <row r="169" ht="15" customHeight="1">
      <c r="A169" s="40"/>
      <c r="B169" s="40"/>
      <c r="C169" s="32"/>
      <c r="D169" s="40"/>
      <c r="E169" s="32"/>
      <c r="F169" s="32"/>
      <c r="G169" s="32"/>
      <c r="H169" s="42"/>
      <c r="I169" s="32"/>
      <c r="J169" s="32"/>
      <c r="K169" s="32"/>
      <c r="L169" s="40"/>
      <c r="M169" s="41"/>
      <c r="N169" s="40"/>
      <c r="O169" s="32"/>
      <c r="P169" s="32"/>
      <c r="Q169" s="42"/>
      <c r="R169" s="40"/>
      <c r="S169" s="23"/>
      <c r="T169" s="23"/>
      <c r="U169" s="23"/>
      <c r="V169" s="23"/>
      <c r="W169" s="23"/>
      <c r="X169" s="23"/>
    </row>
    <row r="170" ht="15" customHeight="1">
      <c r="A170" s="40"/>
      <c r="B170" s="40"/>
      <c r="C170" s="32"/>
      <c r="D170" s="40"/>
      <c r="E170" s="32"/>
      <c r="F170" s="32"/>
      <c r="G170" s="32"/>
      <c r="H170" s="42"/>
      <c r="I170" s="32"/>
      <c r="J170" s="32"/>
      <c r="K170" s="32"/>
      <c r="L170" s="40"/>
      <c r="M170" s="41"/>
      <c r="N170" s="40"/>
      <c r="O170" s="32"/>
      <c r="P170" s="32"/>
      <c r="Q170" s="42"/>
      <c r="R170" s="40"/>
      <c r="S170" s="23"/>
      <c r="T170" s="23"/>
      <c r="U170" s="23"/>
      <c r="V170" s="23"/>
      <c r="W170" s="23"/>
      <c r="X170" s="23"/>
    </row>
    <row r="171" ht="15" customHeight="1">
      <c r="A171" s="40"/>
      <c r="B171" s="40"/>
      <c r="C171" s="32"/>
      <c r="D171" s="40"/>
      <c r="E171" s="32"/>
      <c r="F171" s="32"/>
      <c r="G171" s="32"/>
      <c r="H171" s="42"/>
      <c r="I171" s="32"/>
      <c r="J171" s="32"/>
      <c r="K171" s="32"/>
      <c r="L171" s="40"/>
      <c r="M171" s="41"/>
      <c r="N171" s="40"/>
      <c r="O171" s="32"/>
      <c r="P171" s="32"/>
      <c r="Q171" s="42"/>
      <c r="R171" s="40"/>
      <c r="S171" s="23"/>
      <c r="T171" s="23"/>
      <c r="U171" s="23"/>
      <c r="V171" s="23"/>
      <c r="W171" s="23"/>
      <c r="X171" s="23"/>
    </row>
    <row r="172" ht="15" customHeight="1">
      <c r="A172" s="40"/>
      <c r="B172" s="40"/>
      <c r="C172" s="32"/>
      <c r="D172" s="40"/>
      <c r="E172" s="32"/>
      <c r="F172" s="32"/>
      <c r="G172" s="32"/>
      <c r="H172" s="42"/>
      <c r="I172" s="32"/>
      <c r="J172" s="32"/>
      <c r="K172" s="32"/>
      <c r="L172" s="40"/>
      <c r="M172" s="41"/>
      <c r="N172" s="40"/>
      <c r="O172" s="32"/>
      <c r="P172" s="32"/>
      <c r="Q172" s="42"/>
      <c r="R172" s="40"/>
      <c r="S172" s="23"/>
      <c r="T172" s="23"/>
      <c r="U172" s="23"/>
      <c r="V172" s="23"/>
      <c r="W172" s="23"/>
      <c r="X172" s="23"/>
    </row>
    <row r="173" ht="15" customHeight="1">
      <c r="A173" s="40"/>
      <c r="B173" s="40"/>
      <c r="C173" s="32"/>
      <c r="D173" s="40"/>
      <c r="E173" s="32"/>
      <c r="F173" s="32"/>
      <c r="G173" s="32"/>
      <c r="H173" s="42"/>
      <c r="I173" s="32"/>
      <c r="J173" s="32"/>
      <c r="K173" s="32"/>
      <c r="L173" s="40"/>
      <c r="M173" s="41"/>
      <c r="N173" s="40"/>
      <c r="O173" s="32"/>
      <c r="P173" s="32"/>
      <c r="Q173" s="42"/>
      <c r="R173" s="40"/>
      <c r="S173" s="23"/>
      <c r="T173" s="23"/>
      <c r="U173" s="23"/>
      <c r="V173" s="23"/>
      <c r="W173" s="23"/>
      <c r="X173" s="23"/>
    </row>
    <row r="174" ht="15" customHeight="1">
      <c r="A174" s="40"/>
      <c r="B174" s="40"/>
      <c r="C174" s="32"/>
      <c r="D174" s="40"/>
      <c r="E174" s="32"/>
      <c r="F174" s="32"/>
      <c r="G174" s="32"/>
      <c r="H174" s="42"/>
      <c r="I174" s="32"/>
      <c r="J174" s="32"/>
      <c r="K174" s="32"/>
      <c r="L174" s="40"/>
      <c r="M174" s="41"/>
      <c r="N174" s="40"/>
      <c r="O174" s="32"/>
      <c r="P174" s="32"/>
      <c r="Q174" s="42"/>
      <c r="R174" s="40"/>
      <c r="S174" s="23"/>
      <c r="T174" s="23"/>
      <c r="U174" s="23"/>
      <c r="V174" s="23"/>
      <c r="W174" s="23"/>
      <c r="X174" s="23"/>
    </row>
    <row r="175" ht="15" customHeight="1">
      <c r="A175" s="40"/>
      <c r="B175" s="40"/>
      <c r="C175" s="32"/>
      <c r="D175" s="40"/>
      <c r="E175" s="32"/>
      <c r="F175" s="32"/>
      <c r="G175" s="32"/>
      <c r="H175" s="42"/>
      <c r="I175" s="32"/>
      <c r="J175" s="32"/>
      <c r="K175" s="32"/>
      <c r="L175" s="40"/>
      <c r="M175" s="41"/>
      <c r="N175" s="40"/>
      <c r="O175" s="32"/>
      <c r="P175" s="32"/>
      <c r="Q175" s="42"/>
      <c r="R175" s="40"/>
      <c r="S175" s="23"/>
      <c r="T175" s="23"/>
      <c r="U175" s="23"/>
      <c r="V175" s="23"/>
      <c r="W175" s="23"/>
      <c r="X175" s="23"/>
    </row>
    <row r="176" ht="15" customHeight="1">
      <c r="A176" s="40"/>
      <c r="B176" s="40"/>
      <c r="C176" s="32"/>
      <c r="D176" s="40"/>
      <c r="E176" s="32"/>
      <c r="F176" s="32"/>
      <c r="G176" s="32"/>
      <c r="H176" s="42"/>
      <c r="I176" s="32"/>
      <c r="J176" s="32"/>
      <c r="K176" s="32"/>
      <c r="L176" s="40"/>
      <c r="M176" s="41"/>
      <c r="N176" s="40"/>
      <c r="O176" s="32"/>
      <c r="P176" s="32"/>
      <c r="Q176" s="42"/>
      <c r="R176" s="40"/>
      <c r="S176" s="23"/>
      <c r="T176" s="23"/>
      <c r="U176" s="23"/>
      <c r="V176" s="23"/>
      <c r="W176" s="23"/>
      <c r="X176" s="23"/>
    </row>
    <row r="177" ht="15" customHeight="1">
      <c r="A177" s="40"/>
      <c r="B177" s="40"/>
      <c r="C177" s="32"/>
      <c r="D177" s="40"/>
      <c r="E177" s="32"/>
      <c r="F177" s="32"/>
      <c r="G177" s="32"/>
      <c r="H177" s="42"/>
      <c r="I177" s="32"/>
      <c r="J177" s="32"/>
      <c r="K177" s="32"/>
      <c r="L177" s="40"/>
      <c r="M177" s="41"/>
      <c r="N177" s="40"/>
      <c r="O177" s="32"/>
      <c r="P177" s="32"/>
      <c r="Q177" s="42"/>
      <c r="R177" s="40"/>
      <c r="S177" s="23"/>
      <c r="T177" s="23"/>
      <c r="U177" s="23"/>
      <c r="V177" s="23"/>
      <c r="W177" s="23"/>
      <c r="X177" s="23"/>
    </row>
    <row r="178" ht="15" customHeight="1">
      <c r="A178" s="40"/>
      <c r="B178" s="40"/>
      <c r="C178" s="32"/>
      <c r="D178" s="40"/>
      <c r="E178" s="32"/>
      <c r="F178" s="32"/>
      <c r="G178" s="32"/>
      <c r="H178" s="42"/>
      <c r="I178" s="32"/>
      <c r="J178" s="32"/>
      <c r="K178" s="32"/>
      <c r="L178" s="40"/>
      <c r="M178" s="41"/>
      <c r="N178" s="40"/>
      <c r="O178" s="32"/>
      <c r="P178" s="32"/>
      <c r="Q178" s="42"/>
      <c r="R178" s="40"/>
      <c r="S178" s="23"/>
      <c r="T178" s="23"/>
      <c r="U178" s="23"/>
      <c r="V178" s="23"/>
      <c r="W178" s="23"/>
      <c r="X178" s="23"/>
    </row>
    <row r="179" ht="15" customHeight="1">
      <c r="A179" s="40"/>
      <c r="B179" s="40"/>
      <c r="C179" s="32"/>
      <c r="D179" s="40"/>
      <c r="E179" s="32"/>
      <c r="F179" s="32"/>
      <c r="G179" s="32"/>
      <c r="H179" s="42"/>
      <c r="I179" s="32"/>
      <c r="J179" s="32"/>
      <c r="K179" s="32"/>
      <c r="L179" s="40"/>
      <c r="M179" s="41"/>
      <c r="N179" s="40"/>
      <c r="O179" s="32"/>
      <c r="P179" s="32"/>
      <c r="Q179" s="42"/>
      <c r="R179" s="40"/>
      <c r="S179" s="23"/>
      <c r="T179" s="23"/>
      <c r="U179" s="23"/>
      <c r="V179" s="23"/>
      <c r="W179" s="23"/>
      <c r="X179" s="23"/>
    </row>
    <row r="180" ht="15" customHeight="1">
      <c r="A180" s="40"/>
      <c r="B180" s="40"/>
      <c r="C180" s="32"/>
      <c r="D180" s="40"/>
      <c r="E180" s="32"/>
      <c r="F180" s="32"/>
      <c r="G180" s="32"/>
      <c r="H180" s="42"/>
      <c r="I180" s="32"/>
      <c r="J180" s="32"/>
      <c r="K180" s="32"/>
      <c r="L180" s="40"/>
      <c r="M180" s="41"/>
      <c r="N180" s="40"/>
      <c r="O180" s="32"/>
      <c r="P180" s="32"/>
      <c r="Q180" s="42"/>
      <c r="R180" s="40"/>
      <c r="S180" s="23"/>
      <c r="T180" s="23"/>
      <c r="U180" s="23"/>
      <c r="V180" s="23"/>
      <c r="W180" s="23"/>
      <c r="X180" s="23"/>
    </row>
    <row r="181" ht="15" customHeight="1">
      <c r="A181" s="40"/>
      <c r="B181" s="40"/>
      <c r="C181" s="32"/>
      <c r="D181" s="40"/>
      <c r="E181" s="32"/>
      <c r="F181" s="32"/>
      <c r="G181" s="32"/>
      <c r="H181" s="42"/>
      <c r="I181" s="32"/>
      <c r="J181" s="32"/>
      <c r="K181" s="32"/>
      <c r="L181" s="40"/>
      <c r="M181" s="41"/>
      <c r="N181" s="40"/>
      <c r="O181" s="32"/>
      <c r="P181" s="32"/>
      <c r="Q181" s="42"/>
      <c r="R181" s="40"/>
      <c r="S181" s="23"/>
      <c r="T181" s="23"/>
      <c r="U181" s="23"/>
      <c r="V181" s="23"/>
      <c r="W181" s="23"/>
      <c r="X181" s="23"/>
    </row>
    <row r="182" ht="15" customHeight="1">
      <c r="A182" s="40"/>
      <c r="B182" s="40"/>
      <c r="C182" s="32"/>
      <c r="D182" s="40"/>
      <c r="E182" s="32"/>
      <c r="F182" s="32"/>
      <c r="G182" s="32"/>
      <c r="H182" s="42"/>
      <c r="I182" s="32"/>
      <c r="J182" s="32"/>
      <c r="K182" s="32"/>
      <c r="L182" s="40"/>
      <c r="M182" s="41"/>
      <c r="N182" s="40"/>
      <c r="O182" s="32"/>
      <c r="P182" s="32"/>
      <c r="Q182" s="42"/>
      <c r="R182" s="40"/>
      <c r="S182" s="23"/>
      <c r="T182" s="23"/>
      <c r="U182" s="23"/>
      <c r="V182" s="23"/>
      <c r="W182" s="23"/>
      <c r="X182" s="23"/>
    </row>
    <row r="183" ht="15" customHeight="1">
      <c r="A183" s="40"/>
      <c r="B183" s="40"/>
      <c r="C183" s="32"/>
      <c r="D183" s="40"/>
      <c r="E183" s="32"/>
      <c r="F183" s="32"/>
      <c r="G183" s="32"/>
      <c r="H183" s="42"/>
      <c r="I183" s="32"/>
      <c r="J183" s="32"/>
      <c r="K183" s="32"/>
      <c r="L183" s="40"/>
      <c r="M183" s="41"/>
      <c r="N183" s="40"/>
      <c r="O183" s="32"/>
      <c r="P183" s="32"/>
      <c r="Q183" s="42"/>
      <c r="R183" s="40"/>
      <c r="S183" s="23"/>
      <c r="T183" s="23"/>
      <c r="U183" s="23"/>
      <c r="V183" s="23"/>
      <c r="W183" s="23"/>
      <c r="X183" s="23"/>
    </row>
    <row r="184" ht="15" customHeight="1">
      <c r="A184" s="40"/>
      <c r="B184" s="40"/>
      <c r="C184" s="32"/>
      <c r="D184" s="40"/>
      <c r="E184" s="32"/>
      <c r="F184" s="32"/>
      <c r="G184" s="32"/>
      <c r="H184" s="42"/>
      <c r="I184" s="32"/>
      <c r="J184" s="32"/>
      <c r="K184" s="32"/>
      <c r="L184" s="40"/>
      <c r="M184" s="41"/>
      <c r="N184" s="40"/>
      <c r="O184" s="32"/>
      <c r="P184" s="32"/>
      <c r="Q184" s="42"/>
      <c r="R184" s="40"/>
      <c r="S184" s="23"/>
      <c r="T184" s="23"/>
      <c r="U184" s="23"/>
      <c r="V184" s="23"/>
      <c r="W184" s="23"/>
      <c r="X184" s="23"/>
    </row>
    <row r="185" ht="15" customHeight="1">
      <c r="A185" s="40"/>
      <c r="B185" s="40"/>
      <c r="C185" s="32"/>
      <c r="D185" s="40"/>
      <c r="E185" s="32"/>
      <c r="F185" s="32"/>
      <c r="G185" s="32"/>
      <c r="H185" s="42"/>
      <c r="I185" s="32"/>
      <c r="J185" s="32"/>
      <c r="K185" s="32"/>
      <c r="L185" s="40"/>
      <c r="M185" s="41"/>
      <c r="N185" s="40"/>
      <c r="O185" s="32"/>
      <c r="P185" s="32"/>
      <c r="Q185" s="42"/>
      <c r="R185" s="40"/>
      <c r="S185" s="23"/>
      <c r="T185" s="23"/>
      <c r="U185" s="23"/>
      <c r="V185" s="23"/>
      <c r="W185" s="23"/>
      <c r="X185" s="23"/>
    </row>
    <row r="186" ht="15" customHeight="1">
      <c r="A186" s="40"/>
      <c r="B186" s="40"/>
      <c r="C186" s="32"/>
      <c r="D186" s="40"/>
      <c r="E186" s="32"/>
      <c r="F186" s="32"/>
      <c r="G186" s="32"/>
      <c r="H186" s="42"/>
      <c r="I186" s="32"/>
      <c r="J186" s="32"/>
      <c r="K186" s="32"/>
      <c r="L186" s="40"/>
      <c r="M186" s="41"/>
      <c r="N186" s="40"/>
      <c r="O186" s="32"/>
      <c r="P186" s="32"/>
      <c r="Q186" s="42"/>
      <c r="R186" s="40"/>
      <c r="S186" s="23"/>
      <c r="T186" s="23"/>
      <c r="U186" s="23"/>
      <c r="V186" s="23"/>
      <c r="W186" s="23"/>
      <c r="X186" s="23"/>
    </row>
    <row r="187" ht="15" customHeight="1">
      <c r="A187" s="40"/>
      <c r="B187" s="40"/>
      <c r="C187" s="32"/>
      <c r="D187" s="40"/>
      <c r="E187" s="32"/>
      <c r="F187" s="32"/>
      <c r="G187" s="32"/>
      <c r="H187" s="42"/>
      <c r="I187" s="32"/>
      <c r="J187" s="32"/>
      <c r="K187" s="32"/>
      <c r="L187" s="40"/>
      <c r="M187" s="41"/>
      <c r="N187" s="40"/>
      <c r="O187" s="32"/>
      <c r="P187" s="32"/>
      <c r="Q187" s="42"/>
      <c r="R187" s="40"/>
      <c r="S187" s="23"/>
      <c r="T187" s="23"/>
      <c r="U187" s="23"/>
      <c r="V187" s="23"/>
      <c r="W187" s="23"/>
      <c r="X187" s="23"/>
    </row>
    <row r="188" ht="15" customHeight="1">
      <c r="A188" s="40"/>
      <c r="B188" s="40"/>
      <c r="C188" s="32"/>
      <c r="D188" s="40"/>
      <c r="E188" s="32"/>
      <c r="F188" s="32"/>
      <c r="G188" s="32"/>
      <c r="H188" s="42"/>
      <c r="I188" s="32"/>
      <c r="J188" s="32"/>
      <c r="K188" s="32"/>
      <c r="L188" s="40"/>
      <c r="M188" s="41"/>
      <c r="N188" s="40"/>
      <c r="O188" s="32"/>
      <c r="P188" s="32"/>
      <c r="Q188" s="42"/>
      <c r="R188" s="40"/>
      <c r="S188" s="23"/>
      <c r="T188" s="23"/>
      <c r="U188" s="23"/>
      <c r="V188" s="23"/>
      <c r="W188" s="23"/>
      <c r="X188" s="23"/>
    </row>
    <row r="189" ht="15" customHeight="1">
      <c r="A189" s="40"/>
      <c r="B189" s="40"/>
      <c r="C189" s="32"/>
      <c r="D189" s="40"/>
      <c r="E189" s="32"/>
      <c r="F189" s="32"/>
      <c r="G189" s="32"/>
      <c r="H189" s="42"/>
      <c r="I189" s="32"/>
      <c r="J189" s="32"/>
      <c r="K189" s="32"/>
      <c r="L189" s="40"/>
      <c r="M189" s="41"/>
      <c r="N189" s="40"/>
      <c r="O189" s="32"/>
      <c r="P189" s="32"/>
      <c r="Q189" s="42"/>
      <c r="R189" s="40"/>
      <c r="S189" s="23"/>
      <c r="T189" s="23"/>
      <c r="U189" s="23"/>
      <c r="V189" s="23"/>
      <c r="W189" s="23"/>
      <c r="X189" s="23"/>
    </row>
    <row r="190" ht="15" customHeight="1">
      <c r="A190" s="40"/>
      <c r="B190" s="40"/>
      <c r="C190" s="32"/>
      <c r="D190" s="40"/>
      <c r="E190" s="32"/>
      <c r="F190" s="32"/>
      <c r="G190" s="32"/>
      <c r="H190" s="42"/>
      <c r="I190" s="32"/>
      <c r="J190" s="32"/>
      <c r="K190" s="32"/>
      <c r="L190" s="40"/>
      <c r="M190" s="41"/>
      <c r="N190" s="40"/>
      <c r="O190" s="32"/>
      <c r="P190" s="32"/>
      <c r="Q190" s="42"/>
      <c r="R190" s="40"/>
      <c r="S190" s="23"/>
      <c r="T190" s="23"/>
      <c r="U190" s="23"/>
      <c r="V190" s="23"/>
      <c r="W190" s="23"/>
      <c r="X190" s="23"/>
    </row>
    <row r="191" ht="15" customHeight="1">
      <c r="A191" s="40"/>
      <c r="B191" s="40"/>
      <c r="C191" s="32"/>
      <c r="D191" s="40"/>
      <c r="E191" s="32"/>
      <c r="F191" s="32"/>
      <c r="G191" s="32"/>
      <c r="H191" s="42"/>
      <c r="I191" s="32"/>
      <c r="J191" s="32"/>
      <c r="K191" s="32"/>
      <c r="L191" s="40"/>
      <c r="M191" s="41"/>
      <c r="N191" s="40"/>
      <c r="O191" s="32"/>
      <c r="P191" s="32"/>
      <c r="Q191" s="42"/>
      <c r="R191" s="40"/>
      <c r="S191" s="23"/>
      <c r="T191" s="23"/>
      <c r="U191" s="23"/>
      <c r="V191" s="23"/>
      <c r="W191" s="23"/>
      <c r="X191" s="23"/>
    </row>
    <row r="192" ht="15" customHeight="1">
      <c r="A192" s="40"/>
      <c r="B192" s="40"/>
      <c r="C192" s="32"/>
      <c r="D192" s="40"/>
      <c r="E192" s="32"/>
      <c r="F192" s="32"/>
      <c r="G192" s="32"/>
      <c r="H192" s="42"/>
      <c r="I192" s="32"/>
      <c r="J192" s="32"/>
      <c r="K192" s="32"/>
      <c r="L192" s="40"/>
      <c r="M192" s="41"/>
      <c r="N192" s="40"/>
      <c r="O192" s="32"/>
      <c r="P192" s="32"/>
      <c r="Q192" s="42"/>
      <c r="R192" s="40"/>
      <c r="S192" s="23"/>
      <c r="T192" s="23"/>
      <c r="U192" s="23"/>
      <c r="V192" s="23"/>
      <c r="W192" s="23"/>
      <c r="X192" s="23"/>
    </row>
    <row r="193" ht="15" customHeight="1">
      <c r="A193" s="40"/>
      <c r="B193" s="40"/>
      <c r="C193" s="32"/>
      <c r="D193" s="40"/>
      <c r="E193" s="32"/>
      <c r="F193" s="32"/>
      <c r="G193" s="32"/>
      <c r="H193" s="42"/>
      <c r="I193" s="32"/>
      <c r="J193" s="32"/>
      <c r="K193" s="32"/>
      <c r="L193" s="40"/>
      <c r="M193" s="41"/>
      <c r="N193" s="40"/>
      <c r="O193" s="32"/>
      <c r="P193" s="32"/>
      <c r="Q193" s="42"/>
      <c r="R193" s="40"/>
      <c r="S193" s="23"/>
      <c r="T193" s="23"/>
      <c r="U193" s="23"/>
      <c r="V193" s="23"/>
      <c r="W193" s="23"/>
      <c r="X193" s="23"/>
    </row>
    <row r="194" ht="15" customHeight="1">
      <c r="A194" s="40"/>
      <c r="B194" s="40"/>
      <c r="C194" s="32"/>
      <c r="D194" s="40"/>
      <c r="E194" s="32"/>
      <c r="F194" s="32"/>
      <c r="G194" s="32"/>
      <c r="H194" s="42"/>
      <c r="I194" s="32"/>
      <c r="J194" s="32"/>
      <c r="K194" s="32"/>
      <c r="L194" s="40"/>
      <c r="M194" s="41"/>
      <c r="N194" s="40"/>
      <c r="O194" s="32"/>
      <c r="P194" s="32"/>
      <c r="Q194" s="42"/>
      <c r="R194" s="40"/>
      <c r="S194" s="23"/>
      <c r="T194" s="23"/>
      <c r="U194" s="23"/>
      <c r="V194" s="23"/>
      <c r="W194" s="23"/>
      <c r="X194" s="23"/>
    </row>
    <row r="195" ht="15" customHeight="1">
      <c r="A195" s="40"/>
      <c r="B195" s="40"/>
      <c r="C195" s="32"/>
      <c r="D195" s="40"/>
      <c r="E195" s="32"/>
      <c r="F195" s="32"/>
      <c r="G195" s="32"/>
      <c r="H195" s="42"/>
      <c r="I195" s="32"/>
      <c r="J195" s="32"/>
      <c r="K195" s="32"/>
      <c r="L195" s="40"/>
      <c r="M195" s="41"/>
      <c r="N195" s="40"/>
      <c r="O195" s="32"/>
      <c r="P195" s="32"/>
      <c r="Q195" s="42"/>
      <c r="R195" s="40"/>
      <c r="S195" s="23"/>
      <c r="T195" s="23"/>
      <c r="U195" s="23"/>
      <c r="V195" s="23"/>
      <c r="W195" s="23"/>
      <c r="X195" s="23"/>
    </row>
    <row r="196" ht="15" customHeight="1">
      <c r="A196" s="40"/>
      <c r="B196" s="40"/>
      <c r="C196" s="32"/>
      <c r="D196" s="40"/>
      <c r="E196" s="32"/>
      <c r="F196" s="32"/>
      <c r="G196" s="32"/>
      <c r="H196" s="42"/>
      <c r="I196" s="32"/>
      <c r="J196" s="32"/>
      <c r="K196" s="32"/>
      <c r="L196" s="40"/>
      <c r="M196" s="41"/>
      <c r="N196" s="40"/>
      <c r="O196" s="32"/>
      <c r="P196" s="32"/>
      <c r="Q196" s="42"/>
      <c r="R196" s="40"/>
      <c r="S196" s="23"/>
      <c r="T196" s="23"/>
      <c r="U196" s="23"/>
      <c r="V196" s="23"/>
      <c r="W196" s="23"/>
      <c r="X196" s="23"/>
    </row>
    <row r="197" ht="15" customHeight="1">
      <c r="A197" s="40"/>
      <c r="B197" s="40"/>
      <c r="C197" s="32"/>
      <c r="D197" s="40"/>
      <c r="E197" s="32"/>
      <c r="F197" s="32"/>
      <c r="G197" s="32"/>
      <c r="H197" s="42"/>
      <c r="I197" s="32"/>
      <c r="J197" s="32"/>
      <c r="K197" s="32"/>
      <c r="L197" s="40"/>
      <c r="M197" s="41"/>
      <c r="N197" s="40"/>
      <c r="O197" s="32"/>
      <c r="P197" s="32"/>
      <c r="Q197" s="42"/>
      <c r="R197" s="40"/>
      <c r="S197" s="23"/>
      <c r="T197" s="23"/>
      <c r="U197" s="23"/>
      <c r="V197" s="23"/>
      <c r="W197" s="23"/>
      <c r="X197" s="23"/>
    </row>
    <row r="198" ht="15" customHeight="1">
      <c r="A198" s="40"/>
      <c r="B198" s="40"/>
      <c r="C198" s="32"/>
      <c r="D198" s="40"/>
      <c r="E198" s="32"/>
      <c r="F198" s="32"/>
      <c r="G198" s="32"/>
      <c r="H198" s="42"/>
      <c r="I198" s="32"/>
      <c r="J198" s="32"/>
      <c r="K198" s="32"/>
      <c r="L198" s="40"/>
      <c r="M198" s="41"/>
      <c r="N198" s="40"/>
      <c r="O198" s="32"/>
      <c r="P198" s="32"/>
      <c r="Q198" s="42"/>
      <c r="R198" s="40"/>
      <c r="S198" s="23"/>
      <c r="T198" s="23"/>
      <c r="U198" s="23"/>
      <c r="V198" s="23"/>
      <c r="W198" s="23"/>
      <c r="X198" s="23"/>
    </row>
    <row r="199" ht="15" customHeight="1">
      <c r="A199" s="40"/>
      <c r="B199" s="40"/>
      <c r="C199" s="32"/>
      <c r="D199" s="40"/>
      <c r="E199" s="32"/>
      <c r="F199" s="32"/>
      <c r="G199" s="32"/>
      <c r="H199" s="42"/>
      <c r="I199" s="32"/>
      <c r="J199" s="32"/>
      <c r="K199" s="32"/>
      <c r="L199" s="40"/>
      <c r="M199" s="41"/>
      <c r="N199" s="40"/>
      <c r="O199" s="32"/>
      <c r="P199" s="32"/>
      <c r="Q199" s="42"/>
      <c r="R199" s="40"/>
      <c r="S199" s="23"/>
      <c r="T199" s="23"/>
      <c r="U199" s="23"/>
      <c r="V199" s="23"/>
      <c r="W199" s="23"/>
      <c r="X199" s="23"/>
    </row>
    <row r="200" ht="15" customHeight="1">
      <c r="A200" s="40"/>
      <c r="B200" s="40"/>
      <c r="C200" s="32"/>
      <c r="D200" s="40"/>
      <c r="E200" s="32"/>
      <c r="F200" s="32"/>
      <c r="G200" s="32"/>
      <c r="H200" s="42"/>
      <c r="I200" s="32"/>
      <c r="J200" s="32"/>
      <c r="K200" s="32"/>
      <c r="L200" s="40"/>
      <c r="M200" s="41"/>
      <c r="N200" s="40"/>
      <c r="O200" s="32"/>
      <c r="P200" s="32"/>
      <c r="Q200" s="42"/>
      <c r="R200" s="40"/>
      <c r="S200" s="23"/>
      <c r="T200" s="23"/>
      <c r="U200" s="23"/>
      <c r="V200" s="23"/>
      <c r="W200" s="23"/>
      <c r="X200" s="23"/>
    </row>
    <row r="201" ht="15" customHeight="1">
      <c r="A201" s="23"/>
      <c r="B201" s="23"/>
      <c r="C201" s="26"/>
      <c r="D201" s="23"/>
      <c r="E201" s="39"/>
      <c r="F201" s="39"/>
      <c r="G201" s="39"/>
      <c r="H201" s="50"/>
      <c r="I201" s="23"/>
      <c r="J201" s="23"/>
      <c r="K201" s="23"/>
      <c r="L201" s="23"/>
      <c r="M201" s="43"/>
      <c r="N201" s="23"/>
      <c r="O201" s="23"/>
      <c r="P201" s="23"/>
      <c r="Q201" s="23"/>
      <c r="R201" s="23"/>
      <c r="S201" s="23"/>
      <c r="T201" s="23"/>
      <c r="U201" s="23"/>
      <c r="V201" s="23"/>
      <c r="W201" s="23"/>
      <c r="X201" s="23"/>
    </row>
    <row r="202" ht="15" customHeight="1">
      <c r="A202" s="23"/>
      <c r="B202" s="23"/>
      <c r="C202" s="26"/>
      <c r="D202" s="23"/>
      <c r="E202" s="39"/>
      <c r="F202" s="39"/>
      <c r="G202" s="39"/>
      <c r="H202" s="50"/>
      <c r="I202" s="23"/>
      <c r="J202" s="23"/>
      <c r="K202" s="23"/>
      <c r="L202" s="23"/>
      <c r="M202" s="23"/>
      <c r="N202" s="23"/>
      <c r="O202" s="23"/>
      <c r="P202" s="23"/>
      <c r="Q202" s="23"/>
      <c r="R202" s="23"/>
      <c r="S202" s="23"/>
      <c r="T202" s="23"/>
      <c r="U202" s="23"/>
      <c r="V202" s="23"/>
      <c r="W202" s="23"/>
      <c r="X202" s="23"/>
    </row>
    <row r="203" ht="15" customHeight="1">
      <c r="A203" s="23"/>
      <c r="B203" s="23"/>
      <c r="C203" s="26"/>
      <c r="D203" s="23"/>
      <c r="E203" s="39"/>
      <c r="F203" s="39"/>
      <c r="G203" s="39"/>
      <c r="H203" s="50"/>
      <c r="I203" s="23"/>
      <c r="J203" s="23"/>
      <c r="K203" s="23"/>
      <c r="L203" s="23"/>
      <c r="M203" s="23"/>
      <c r="N203" s="23"/>
      <c r="O203" s="23"/>
      <c r="P203" s="23"/>
      <c r="Q203" s="23"/>
      <c r="R203" s="23"/>
      <c r="S203" s="23"/>
      <c r="T203" s="23"/>
      <c r="U203" s="23"/>
      <c r="V203" s="23"/>
      <c r="W203" s="23"/>
      <c r="X203" s="23"/>
    </row>
    <row r="204" ht="15" customHeight="1">
      <c r="A204" s="23"/>
      <c r="B204" s="23"/>
      <c r="C204" s="26"/>
      <c r="D204" s="23"/>
      <c r="E204" s="39"/>
      <c r="F204" s="39"/>
      <c r="G204" s="39"/>
      <c r="H204" s="50"/>
      <c r="I204" s="23"/>
      <c r="J204" s="23"/>
      <c r="K204" s="23"/>
      <c r="L204" s="23"/>
      <c r="M204" s="23"/>
      <c r="N204" s="23"/>
      <c r="O204" s="23"/>
      <c r="P204" s="23"/>
      <c r="Q204" s="23"/>
      <c r="R204" s="23"/>
      <c r="S204" s="23"/>
      <c r="T204" s="23"/>
      <c r="U204" s="23"/>
      <c r="V204" s="23"/>
      <c r="W204" s="23"/>
      <c r="X204" s="23"/>
    </row>
    <row r="205" ht="15" customHeight="1">
      <c r="A205" s="23"/>
      <c r="B205" s="23"/>
      <c r="C205" s="26"/>
      <c r="D205" s="23"/>
      <c r="E205" s="39"/>
      <c r="F205" s="39"/>
      <c r="G205" s="39"/>
      <c r="H205" s="50"/>
      <c r="I205" s="23"/>
      <c r="J205" s="23"/>
      <c r="K205" s="23"/>
      <c r="L205" s="23"/>
      <c r="M205" s="23"/>
      <c r="N205" s="23"/>
      <c r="O205" s="23"/>
      <c r="P205" s="23"/>
      <c r="Q205" s="23"/>
      <c r="R205" s="23"/>
      <c r="S205" s="23"/>
      <c r="T205" s="23"/>
      <c r="U205" s="23"/>
      <c r="V205" s="23"/>
      <c r="W205" s="23"/>
      <c r="X205" s="23"/>
    </row>
    <row r="206" ht="15" customHeight="1">
      <c r="A206" s="23"/>
      <c r="B206" s="23"/>
      <c r="C206" s="26"/>
      <c r="D206" s="23"/>
      <c r="E206" s="39"/>
      <c r="F206" s="39"/>
      <c r="G206" s="39"/>
      <c r="H206" s="50"/>
      <c r="I206" s="23"/>
      <c r="J206" s="23"/>
      <c r="K206" s="23"/>
      <c r="L206" s="23"/>
      <c r="M206" s="23"/>
      <c r="N206" s="23"/>
      <c r="O206" s="23"/>
      <c r="P206" s="23"/>
      <c r="Q206" s="23"/>
      <c r="R206" s="23"/>
      <c r="S206" s="23"/>
      <c r="T206" s="23"/>
      <c r="U206" s="23"/>
      <c r="V206" s="23"/>
      <c r="W206" s="23"/>
      <c r="X206" s="23"/>
    </row>
    <row r="207" ht="15" customHeight="1">
      <c r="A207" s="23"/>
      <c r="B207" s="23"/>
      <c r="C207" s="26"/>
      <c r="D207" s="23"/>
      <c r="E207" s="39"/>
      <c r="F207" s="39"/>
      <c r="G207" s="39"/>
      <c r="H207" s="50"/>
      <c r="I207" s="23"/>
      <c r="J207" s="23"/>
      <c r="K207" s="23"/>
      <c r="L207" s="23"/>
      <c r="M207" s="23"/>
      <c r="N207" s="23"/>
      <c r="O207" s="23"/>
      <c r="P207" s="23"/>
      <c r="Q207" s="23"/>
      <c r="R207" s="23"/>
      <c r="S207" s="23"/>
      <c r="T207" s="23"/>
      <c r="U207" s="23"/>
      <c r="V207" s="23"/>
      <c r="W207" s="23"/>
      <c r="X207" s="23"/>
    </row>
    <row r="208" ht="15" customHeight="1">
      <c r="A208" s="23"/>
      <c r="B208" s="23"/>
      <c r="C208" s="26"/>
      <c r="D208" s="23"/>
      <c r="E208" s="23"/>
      <c r="F208" s="39"/>
      <c r="G208" s="39"/>
      <c r="H208" s="50"/>
      <c r="I208" s="23"/>
      <c r="J208" s="23"/>
      <c r="K208" s="23"/>
      <c r="L208" s="23"/>
      <c r="M208" s="23"/>
      <c r="N208" s="23"/>
      <c r="O208" s="23"/>
      <c r="P208" s="23"/>
      <c r="Q208" s="23"/>
      <c r="R208" s="23"/>
      <c r="S208" s="23"/>
      <c r="T208" s="23"/>
      <c r="U208" s="23"/>
      <c r="V208" s="23"/>
      <c r="W208" s="23"/>
      <c r="X208" s="23"/>
    </row>
    <row r="209" ht="15" customHeight="1">
      <c r="A209" s="23"/>
      <c r="B209" s="23"/>
      <c r="C209" s="26"/>
      <c r="D209" s="23"/>
      <c r="E209" s="23"/>
      <c r="F209" s="39"/>
      <c r="G209" s="39"/>
      <c r="H209" s="50"/>
      <c r="I209" s="23"/>
      <c r="J209" s="23"/>
      <c r="K209" s="23"/>
      <c r="L209" s="23"/>
      <c r="M209" s="23"/>
      <c r="N209" s="23"/>
      <c r="O209" s="23"/>
      <c r="P209" s="23"/>
      <c r="Q209" s="23"/>
      <c r="R209" s="23"/>
      <c r="S209" s="23"/>
      <c r="T209" s="23"/>
      <c r="U209" s="23"/>
      <c r="V209" s="23"/>
      <c r="W209" s="23"/>
      <c r="X209" s="23"/>
    </row>
    <row r="210" ht="15" customHeight="1">
      <c r="A210" s="23"/>
      <c r="B210" s="23"/>
      <c r="C210" s="26"/>
      <c r="D210" s="23"/>
      <c r="E210" s="23"/>
      <c r="F210" s="39"/>
      <c r="G210" s="39"/>
      <c r="H210" s="50"/>
      <c r="I210" s="23"/>
      <c r="J210" s="23"/>
      <c r="K210" s="23"/>
      <c r="L210" s="23"/>
      <c r="M210" s="23"/>
      <c r="N210" s="23"/>
      <c r="O210" s="23"/>
      <c r="P210" s="23"/>
      <c r="Q210" s="23"/>
      <c r="R210" s="23"/>
      <c r="S210" s="23"/>
      <c r="T210" s="23"/>
      <c r="U210" s="23"/>
      <c r="V210" s="23"/>
      <c r="W210" s="23"/>
      <c r="X210" s="23"/>
    </row>
    <row r="211" ht="15" customHeight="1">
      <c r="A211" s="23"/>
      <c r="B211" s="23"/>
      <c r="C211" s="26"/>
      <c r="D211" s="23"/>
      <c r="E211" s="23"/>
      <c r="F211" s="39"/>
      <c r="G211" s="39"/>
      <c r="H211" s="50"/>
      <c r="I211" s="23"/>
      <c r="J211" s="23"/>
      <c r="K211" s="23"/>
      <c r="L211" s="23"/>
      <c r="M211" s="23"/>
      <c r="N211" s="23"/>
      <c r="O211" s="23"/>
      <c r="P211" s="23"/>
      <c r="Q211" s="23"/>
      <c r="R211" s="23"/>
      <c r="S211" s="23"/>
      <c r="T211" s="23"/>
      <c r="U211" s="23"/>
      <c r="V211" s="23"/>
      <c r="W211" s="23"/>
      <c r="X211" s="23"/>
    </row>
    <row r="212" ht="15" customHeight="1">
      <c r="A212" s="23"/>
      <c r="B212" s="23"/>
      <c r="C212" s="26"/>
      <c r="D212" s="23"/>
      <c r="E212" s="23"/>
      <c r="F212" s="39"/>
      <c r="G212" s="39"/>
      <c r="H212" s="50"/>
      <c r="I212" s="23"/>
      <c r="J212" s="23"/>
      <c r="K212" s="23"/>
      <c r="L212" s="23"/>
      <c r="M212" s="23"/>
      <c r="N212" s="23"/>
      <c r="O212" s="23"/>
      <c r="P212" s="23"/>
      <c r="Q212" s="23"/>
      <c r="R212" s="23"/>
      <c r="S212" s="23"/>
      <c r="T212" s="23"/>
      <c r="U212" s="23"/>
      <c r="V212" s="23"/>
      <c r="W212" s="23"/>
      <c r="X212" s="23"/>
    </row>
    <row r="213" ht="15" customHeight="1">
      <c r="A213" s="23"/>
      <c r="B213" s="23"/>
      <c r="C213" s="26"/>
      <c r="D213" s="23"/>
      <c r="E213" s="23"/>
      <c r="F213" s="39"/>
      <c r="G213" s="39"/>
      <c r="H213" s="50"/>
      <c r="I213" s="23"/>
      <c r="J213" s="23"/>
      <c r="K213" s="23"/>
      <c r="L213" s="23"/>
      <c r="M213" s="23"/>
      <c r="N213" s="23"/>
      <c r="O213" s="23"/>
      <c r="P213" s="23"/>
      <c r="Q213" s="23"/>
      <c r="R213" s="23"/>
      <c r="S213" s="23"/>
      <c r="T213" s="23"/>
      <c r="U213" s="23"/>
      <c r="V213" s="23"/>
      <c r="W213" s="23"/>
      <c r="X213" s="23"/>
    </row>
    <row r="214" ht="15" customHeight="1">
      <c r="A214" s="23"/>
      <c r="B214" s="23"/>
      <c r="C214" s="26"/>
      <c r="D214" s="23"/>
      <c r="E214" s="23"/>
      <c r="F214" s="39"/>
      <c r="G214" s="39"/>
      <c r="H214" s="50"/>
      <c r="I214" s="23"/>
      <c r="J214" s="23"/>
      <c r="K214" s="23"/>
      <c r="L214" s="23"/>
      <c r="M214" s="23"/>
      <c r="N214" s="23"/>
      <c r="O214" s="23"/>
      <c r="P214" s="23"/>
      <c r="Q214" s="23"/>
      <c r="R214" s="23"/>
      <c r="S214" s="23"/>
      <c r="T214" s="23"/>
      <c r="U214" s="23"/>
      <c r="V214" s="23"/>
      <c r="W214" s="23"/>
      <c r="X214" s="23"/>
    </row>
    <row r="215" ht="15" customHeight="1">
      <c r="A215" s="23"/>
      <c r="B215" s="23"/>
      <c r="C215" s="26"/>
      <c r="D215" s="23"/>
      <c r="E215" s="23"/>
      <c r="F215" s="39"/>
      <c r="G215" s="39"/>
      <c r="H215" s="50"/>
      <c r="I215" s="23"/>
      <c r="J215" s="23"/>
      <c r="K215" s="23"/>
      <c r="L215" s="23"/>
      <c r="M215" s="23"/>
      <c r="N215" s="23"/>
      <c r="O215" s="23"/>
      <c r="P215" s="23"/>
      <c r="Q215" s="23"/>
      <c r="R215" s="23"/>
      <c r="S215" s="23"/>
      <c r="T215" s="23"/>
      <c r="U215" s="23"/>
      <c r="V215" s="23"/>
      <c r="W215" s="23"/>
      <c r="X215" s="23"/>
    </row>
    <row r="216" ht="15" customHeight="1">
      <c r="A216" s="23"/>
      <c r="B216" s="23"/>
      <c r="C216" s="26"/>
      <c r="D216" s="23"/>
      <c r="E216" s="23"/>
      <c r="F216" s="39"/>
      <c r="G216" s="39"/>
      <c r="H216" s="50"/>
      <c r="I216" s="23"/>
      <c r="J216" s="23"/>
      <c r="K216" s="23"/>
      <c r="L216" s="23"/>
      <c r="M216" s="23"/>
      <c r="N216" s="23"/>
      <c r="O216" s="23"/>
      <c r="P216" s="23"/>
      <c r="Q216" s="23"/>
      <c r="R216" s="23"/>
      <c r="S216" s="23"/>
      <c r="T216" s="23"/>
      <c r="U216" s="23"/>
      <c r="V216" s="23"/>
      <c r="W216" s="23"/>
      <c r="X216" s="23"/>
    </row>
    <row r="217" ht="15" customHeight="1">
      <c r="A217" s="23"/>
      <c r="B217" s="23"/>
      <c r="C217" s="26"/>
      <c r="D217" s="23"/>
      <c r="E217" s="23"/>
      <c r="F217" s="39"/>
      <c r="G217" s="39"/>
      <c r="H217" s="50"/>
      <c r="I217" s="23"/>
      <c r="J217" s="23"/>
      <c r="K217" s="23"/>
      <c r="L217" s="23"/>
      <c r="M217" s="23"/>
      <c r="N217" s="23"/>
      <c r="O217" s="23"/>
      <c r="P217" s="23"/>
      <c r="Q217" s="23"/>
      <c r="R217" s="23"/>
      <c r="S217" s="23"/>
      <c r="T217" s="23"/>
      <c r="U217" s="23"/>
      <c r="V217" s="23"/>
      <c r="W217" s="23"/>
      <c r="X217" s="23"/>
    </row>
    <row r="218" ht="15" customHeight="1">
      <c r="A218" s="23"/>
      <c r="B218" s="23"/>
      <c r="C218" s="26"/>
      <c r="D218" s="23"/>
      <c r="E218" s="23"/>
      <c r="F218" s="39"/>
      <c r="G218" s="39"/>
      <c r="H218" s="50"/>
      <c r="I218" s="23"/>
      <c r="J218" s="23"/>
      <c r="K218" s="23"/>
      <c r="L218" s="23"/>
      <c r="M218" s="23"/>
      <c r="N218" s="23"/>
      <c r="O218" s="23"/>
      <c r="P218" s="23"/>
      <c r="Q218" s="23"/>
      <c r="R218" s="23"/>
      <c r="S218" s="23"/>
      <c r="T218" s="23"/>
      <c r="U218" s="23"/>
      <c r="V218" s="23"/>
      <c r="W218" s="23"/>
      <c r="X218" s="23"/>
    </row>
    <row r="219" ht="15" customHeight="1">
      <c r="A219" s="23"/>
      <c r="B219" s="23"/>
      <c r="C219" s="26"/>
      <c r="D219" s="23"/>
      <c r="E219" s="23"/>
      <c r="F219" s="39"/>
      <c r="G219" s="39"/>
      <c r="H219" s="50"/>
      <c r="I219" s="23"/>
      <c r="J219" s="23"/>
      <c r="K219" s="23"/>
      <c r="L219" s="23"/>
      <c r="M219" s="23"/>
      <c r="N219" s="23"/>
      <c r="O219" s="23"/>
      <c r="P219" s="23"/>
      <c r="Q219" s="23"/>
      <c r="R219" s="23"/>
      <c r="S219" s="23"/>
      <c r="T219" s="23"/>
      <c r="U219" s="23"/>
      <c r="V219" s="23"/>
      <c r="W219" s="23"/>
      <c r="X219" s="23"/>
    </row>
    <row r="220" ht="15" customHeight="1">
      <c r="A220" s="23"/>
      <c r="B220" s="23"/>
      <c r="C220" s="26"/>
      <c r="D220" s="23"/>
      <c r="E220" s="23"/>
      <c r="F220" s="39"/>
      <c r="G220" s="39"/>
      <c r="H220" s="50"/>
      <c r="I220" s="23"/>
      <c r="J220" s="23"/>
      <c r="K220" s="23"/>
      <c r="L220" s="23"/>
      <c r="M220" s="23"/>
      <c r="N220" s="23"/>
      <c r="O220" s="23"/>
      <c r="P220" s="23"/>
      <c r="Q220" s="23"/>
      <c r="R220" s="23"/>
      <c r="S220" s="23"/>
      <c r="T220" s="23"/>
      <c r="U220" s="23"/>
      <c r="V220" s="23"/>
      <c r="W220" s="23"/>
      <c r="X220" s="23"/>
    </row>
    <row r="221" ht="15" customHeight="1">
      <c r="A221" s="23"/>
      <c r="B221" s="23"/>
      <c r="C221" s="26"/>
      <c r="D221" s="23"/>
      <c r="E221" s="23"/>
      <c r="F221" s="39"/>
      <c r="G221" s="39"/>
      <c r="H221" s="50"/>
      <c r="I221" s="23"/>
      <c r="J221" s="23"/>
      <c r="K221" s="23"/>
      <c r="L221" s="23"/>
      <c r="M221" s="23"/>
      <c r="N221" s="23"/>
      <c r="O221" s="23"/>
      <c r="P221" s="23"/>
      <c r="Q221" s="23"/>
      <c r="R221" s="23"/>
      <c r="S221" s="23"/>
      <c r="T221" s="23"/>
      <c r="U221" s="23"/>
      <c r="V221" s="23"/>
      <c r="W221" s="23"/>
      <c r="X221" s="23"/>
    </row>
    <row r="222" ht="15" customHeight="1">
      <c r="A222" s="23"/>
      <c r="B222" s="23"/>
      <c r="C222" s="26"/>
      <c r="D222" s="23"/>
      <c r="E222" s="23"/>
      <c r="F222" s="39"/>
      <c r="G222" s="39"/>
      <c r="H222" s="50"/>
      <c r="I222" s="23"/>
      <c r="J222" s="23"/>
      <c r="K222" s="23"/>
      <c r="L222" s="23"/>
      <c r="M222" s="23"/>
      <c r="N222" s="23"/>
      <c r="O222" s="23"/>
      <c r="P222" s="23"/>
      <c r="Q222" s="23"/>
      <c r="R222" s="23"/>
      <c r="S222" s="23"/>
      <c r="T222" s="23"/>
      <c r="U222" s="23"/>
      <c r="V222" s="23"/>
      <c r="W222" s="23"/>
      <c r="X222" s="23"/>
    </row>
    <row r="223" ht="15" customHeight="1">
      <c r="A223" s="23"/>
      <c r="B223" s="23"/>
      <c r="C223" s="26"/>
      <c r="D223" s="23"/>
      <c r="E223" s="23"/>
      <c r="F223" s="39"/>
      <c r="G223" s="39"/>
      <c r="H223" s="50"/>
      <c r="I223" s="23"/>
      <c r="J223" s="23"/>
      <c r="K223" s="23"/>
      <c r="L223" s="23"/>
      <c r="M223" s="23"/>
      <c r="N223" s="23"/>
      <c r="O223" s="23"/>
      <c r="P223" s="23"/>
      <c r="Q223" s="23"/>
      <c r="R223" s="23"/>
      <c r="S223" s="23"/>
      <c r="T223" s="23"/>
      <c r="U223" s="23"/>
      <c r="V223" s="23"/>
      <c r="W223" s="23"/>
      <c r="X223" s="23"/>
    </row>
    <row r="224" ht="15" customHeight="1">
      <c r="A224" s="23"/>
      <c r="B224" s="23"/>
      <c r="C224" s="26"/>
      <c r="D224" s="23"/>
      <c r="E224" s="23"/>
      <c r="F224" s="39"/>
      <c r="G224" s="39"/>
      <c r="H224" s="23"/>
      <c r="I224" s="23"/>
      <c r="J224" s="23"/>
      <c r="K224" s="23"/>
      <c r="L224" s="23"/>
      <c r="M224" s="23"/>
      <c r="N224" s="23"/>
      <c r="O224" s="23"/>
      <c r="P224" s="23"/>
      <c r="Q224" s="23"/>
      <c r="R224" s="23"/>
      <c r="S224" s="23"/>
      <c r="T224" s="23"/>
      <c r="U224" s="23"/>
      <c r="V224" s="23"/>
      <c r="W224" s="23"/>
      <c r="X224" s="23"/>
    </row>
    <row r="225" ht="15" customHeight="1">
      <c r="A225" s="23"/>
      <c r="B225" s="23"/>
      <c r="C225" s="26"/>
      <c r="D225" s="23"/>
      <c r="E225" s="23"/>
      <c r="F225" s="39"/>
      <c r="G225" s="39"/>
      <c r="H225" s="23"/>
      <c r="I225" s="23"/>
      <c r="J225" s="23"/>
      <c r="K225" s="23"/>
      <c r="L225" s="23"/>
      <c r="M225" s="23"/>
      <c r="N225" s="23"/>
      <c r="O225" s="23"/>
      <c r="P225" s="23"/>
      <c r="Q225" s="23"/>
      <c r="R225" s="23"/>
      <c r="S225" s="23"/>
      <c r="T225" s="23"/>
      <c r="U225" s="23"/>
      <c r="V225" s="23"/>
      <c r="W225" s="23"/>
      <c r="X225" s="23"/>
    </row>
    <row r="226" ht="15" customHeight="1">
      <c r="A226" s="23"/>
      <c r="B226" s="23"/>
      <c r="C226" s="26"/>
      <c r="D226" s="23"/>
      <c r="E226" s="23"/>
      <c r="F226" s="23"/>
      <c r="G226" s="23"/>
      <c r="H226" s="23"/>
      <c r="I226" s="23"/>
      <c r="J226" s="23"/>
      <c r="K226" s="23"/>
      <c r="L226" s="23"/>
      <c r="M226" s="23"/>
      <c r="N226" s="23"/>
      <c r="O226" s="23"/>
      <c r="P226" s="23"/>
      <c r="Q226" s="23"/>
      <c r="R226" s="23"/>
      <c r="S226" s="23"/>
      <c r="T226" s="23"/>
      <c r="U226" s="23"/>
      <c r="V226" s="23"/>
      <c r="W226" s="23"/>
      <c r="X226" s="23"/>
    </row>
    <row r="227" ht="15" customHeight="1">
      <c r="A227" s="23"/>
      <c r="B227" s="23"/>
      <c r="C227" s="26"/>
      <c r="D227" s="23"/>
      <c r="E227" s="23"/>
      <c r="F227" s="23"/>
      <c r="G227" s="23"/>
      <c r="H227" s="23"/>
      <c r="I227" s="23"/>
      <c r="J227" s="23"/>
      <c r="K227" s="23"/>
      <c r="L227" s="23"/>
      <c r="M227" s="23"/>
      <c r="N227" s="23"/>
      <c r="O227" s="23"/>
      <c r="P227" s="23"/>
      <c r="Q227" s="23"/>
      <c r="R227" s="23"/>
      <c r="S227" s="23"/>
      <c r="T227" s="23"/>
      <c r="U227" s="23"/>
      <c r="V227" s="23"/>
      <c r="W227" s="23"/>
      <c r="X227" s="23"/>
    </row>
    <row r="228" ht="15" customHeight="1">
      <c r="A228" s="23"/>
      <c r="B228" s="23"/>
      <c r="C228" s="26"/>
      <c r="D228" s="23"/>
      <c r="E228" s="23"/>
      <c r="F228" s="23"/>
      <c r="G228" s="23"/>
      <c r="H228" s="23"/>
      <c r="I228" s="23"/>
      <c r="J228" s="23"/>
      <c r="K228" s="23"/>
      <c r="L228" s="23"/>
      <c r="M228" s="23"/>
      <c r="N228" s="23"/>
      <c r="O228" s="23"/>
      <c r="P228" s="23"/>
      <c r="Q228" s="23"/>
      <c r="R228" s="23"/>
      <c r="S228" s="23"/>
      <c r="T228" s="23"/>
      <c r="U228" s="23"/>
      <c r="V228" s="23"/>
      <c r="W228" s="23"/>
      <c r="X228" s="23"/>
    </row>
    <row r="229" ht="15" customHeight="1">
      <c r="A229" s="23"/>
      <c r="B229" s="23"/>
      <c r="C229" s="26"/>
      <c r="D229" s="23"/>
      <c r="E229" s="23"/>
      <c r="F229" s="23"/>
      <c r="G229" s="23"/>
      <c r="H229" s="23"/>
      <c r="I229" s="23"/>
      <c r="J229" s="23"/>
      <c r="K229" s="23"/>
      <c r="L229" s="23"/>
      <c r="M229" s="23"/>
      <c r="N229" s="23"/>
      <c r="O229" s="23"/>
      <c r="P229" s="23"/>
      <c r="Q229" s="23"/>
      <c r="R229" s="23"/>
      <c r="S229" s="23"/>
      <c r="T229" s="23"/>
      <c r="U229" s="23"/>
      <c r="V229" s="23"/>
      <c r="W229" s="23"/>
      <c r="X229" s="23"/>
    </row>
    <row r="230" ht="15" customHeight="1">
      <c r="A230" s="23"/>
      <c r="B230" s="23"/>
      <c r="C230" s="26"/>
      <c r="D230" s="23"/>
      <c r="E230" s="23"/>
      <c r="F230" s="23"/>
      <c r="G230" s="23"/>
      <c r="H230" s="23"/>
      <c r="I230" s="23"/>
      <c r="J230" s="23"/>
      <c r="K230" s="23"/>
      <c r="L230" s="23"/>
      <c r="M230" s="23"/>
      <c r="N230" s="23"/>
      <c r="O230" s="23"/>
      <c r="P230" s="23"/>
      <c r="Q230" s="23"/>
      <c r="R230" s="23"/>
      <c r="S230" s="23"/>
      <c r="T230" s="23"/>
      <c r="U230" s="23"/>
      <c r="V230" s="23"/>
      <c r="W230" s="23"/>
      <c r="X230" s="23"/>
    </row>
    <row r="231" ht="15" customHeight="1">
      <c r="A231" s="23"/>
      <c r="B231" s="23"/>
      <c r="C231" s="26"/>
      <c r="D231" s="23"/>
      <c r="E231" s="23"/>
      <c r="F231" s="23"/>
      <c r="G231" s="23"/>
      <c r="H231" s="23"/>
      <c r="I231" s="23"/>
      <c r="J231" s="23"/>
      <c r="K231" s="23"/>
      <c r="L231" s="23"/>
      <c r="M231" s="23"/>
      <c r="N231" s="23"/>
      <c r="O231" s="23"/>
      <c r="P231" s="23"/>
      <c r="Q231" s="23"/>
      <c r="R231" s="23"/>
      <c r="S231" s="23"/>
      <c r="T231" s="23"/>
      <c r="U231" s="23"/>
      <c r="V231" s="23"/>
      <c r="W231" s="23"/>
      <c r="X231" s="23"/>
    </row>
    <row r="232" ht="15" customHeight="1">
      <c r="A232" s="23"/>
      <c r="B232" s="23"/>
      <c r="C232" s="26"/>
      <c r="D232" s="23"/>
      <c r="E232" s="23"/>
      <c r="F232" s="23"/>
      <c r="G232" s="23"/>
      <c r="H232" s="23"/>
      <c r="I232" s="23"/>
      <c r="J232" s="23"/>
      <c r="K232" s="23"/>
      <c r="L232" s="23"/>
      <c r="M232" s="23"/>
      <c r="N232" s="23"/>
      <c r="O232" s="23"/>
      <c r="P232" s="23"/>
      <c r="Q232" s="23"/>
      <c r="R232" s="23"/>
      <c r="S232" s="23"/>
      <c r="T232" s="23"/>
      <c r="U232" s="23"/>
      <c r="V232" s="23"/>
      <c r="W232" s="23"/>
      <c r="X232" s="23"/>
    </row>
    <row r="233" ht="15" customHeight="1">
      <c r="A233" s="23"/>
      <c r="B233" s="23"/>
      <c r="C233" s="26"/>
      <c r="D233" s="23"/>
      <c r="E233" s="23"/>
      <c r="F233" s="23"/>
      <c r="G233" s="23"/>
      <c r="H233" s="23"/>
      <c r="I233" s="23"/>
      <c r="J233" s="23"/>
      <c r="K233" s="23"/>
      <c r="L233" s="23"/>
      <c r="M233" s="23"/>
      <c r="N233" s="23"/>
      <c r="O233" s="23"/>
      <c r="P233" s="23"/>
      <c r="Q233" s="23"/>
      <c r="R233" s="23"/>
      <c r="S233" s="23"/>
      <c r="T233" s="23"/>
      <c r="U233" s="23"/>
      <c r="V233" s="23"/>
      <c r="W233" s="23"/>
      <c r="X233" s="23"/>
    </row>
    <row r="234" ht="15" customHeight="1">
      <c r="A234" s="23"/>
      <c r="B234" s="23"/>
      <c r="C234" s="26"/>
      <c r="D234" s="23"/>
      <c r="E234" s="23"/>
      <c r="F234" s="23"/>
      <c r="G234" s="23"/>
      <c r="H234" s="23"/>
      <c r="I234" s="23"/>
      <c r="J234" s="23"/>
      <c r="K234" s="23"/>
      <c r="L234" s="23"/>
      <c r="M234" s="23"/>
      <c r="N234" s="23"/>
      <c r="O234" s="23"/>
      <c r="P234" s="23"/>
      <c r="Q234" s="23"/>
      <c r="R234" s="23"/>
      <c r="S234" s="23"/>
      <c r="T234" s="23"/>
      <c r="U234" s="23"/>
      <c r="V234" s="23"/>
      <c r="W234" s="23"/>
      <c r="X234" s="23"/>
    </row>
    <row r="235" ht="15" customHeight="1">
      <c r="A235" s="23"/>
      <c r="B235" s="23"/>
      <c r="C235" s="26"/>
      <c r="D235" s="23"/>
      <c r="E235" s="23"/>
      <c r="F235" s="23"/>
      <c r="G235" s="23"/>
      <c r="H235" s="23"/>
      <c r="I235" s="23"/>
      <c r="J235" s="23"/>
      <c r="K235" s="23"/>
      <c r="L235" s="23"/>
      <c r="M235" s="23"/>
      <c r="N235" s="23"/>
      <c r="O235" s="23"/>
      <c r="P235" s="23"/>
      <c r="Q235" s="23"/>
      <c r="R235" s="23"/>
      <c r="S235" s="23"/>
      <c r="T235" s="23"/>
      <c r="U235" s="23"/>
      <c r="V235" s="23"/>
      <c r="W235" s="23"/>
      <c r="X235" s="23"/>
    </row>
    <row r="236" ht="15" customHeight="1">
      <c r="A236" s="23"/>
      <c r="B236" s="23"/>
      <c r="C236" s="26"/>
      <c r="D236" s="23"/>
      <c r="E236" s="23"/>
      <c r="F236" s="23"/>
      <c r="G236" s="23"/>
      <c r="H236" s="23"/>
      <c r="I236" s="23"/>
      <c r="J236" s="23"/>
      <c r="K236" s="23"/>
      <c r="L236" s="23"/>
      <c r="M236" s="23"/>
      <c r="N236" s="23"/>
      <c r="O236" s="23"/>
      <c r="P236" s="23"/>
      <c r="Q236" s="23"/>
      <c r="R236" s="23"/>
      <c r="S236" s="23"/>
      <c r="T236" s="23"/>
      <c r="U236" s="23"/>
      <c r="V236" s="23"/>
      <c r="W236" s="23"/>
      <c r="X236" s="23"/>
    </row>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14.xml><?xml version="1.0" encoding="utf-8"?>
<worksheet xmlns:r="http://schemas.openxmlformats.org/officeDocument/2006/relationships" xmlns="http://schemas.openxmlformats.org/spreadsheetml/2006/main">
  <dimension ref="A1:X236"/>
  <sheetViews>
    <sheetView workbookViewId="0" showGridLines="0" defaultGridColor="1"/>
  </sheetViews>
  <sheetFormatPr defaultColWidth="11" defaultRowHeight="15" customHeight="1" outlineLevelRow="0" outlineLevelCol="0"/>
  <cols>
    <col min="1" max="8" width="11" style="64" customWidth="1"/>
    <col min="9" max="9" width="13.8516" style="64" customWidth="1"/>
    <col min="10" max="16" width="11" style="64" customWidth="1"/>
    <col min="17" max="17" width="14.6719" style="64" customWidth="1"/>
    <col min="18" max="18" width="14.8516" style="64" customWidth="1"/>
    <col min="19" max="24" width="11" style="64" customWidth="1"/>
    <col min="25" max="256" width="11" style="64" customWidth="1"/>
  </cols>
  <sheetData>
    <row r="1" ht="15" customHeight="1">
      <c r="A1" t="s" s="22">
        <v>15</v>
      </c>
      <c r="B1" t="s" s="22">
        <v>16</v>
      </c>
      <c r="C1" t="s" s="22">
        <v>17</v>
      </c>
      <c r="D1" t="s" s="22">
        <v>18</v>
      </c>
      <c r="E1" t="s" s="22">
        <v>19</v>
      </c>
      <c r="F1" t="s" s="22">
        <v>18</v>
      </c>
      <c r="G1" t="s" s="22">
        <v>20</v>
      </c>
      <c r="H1" t="s" s="22">
        <v>18</v>
      </c>
      <c r="I1" t="s" s="22">
        <v>21</v>
      </c>
      <c r="J1" t="s" s="22">
        <v>22</v>
      </c>
      <c r="K1" t="s" s="22">
        <v>23</v>
      </c>
      <c r="L1" t="s" s="22">
        <v>18</v>
      </c>
      <c r="M1" t="s" s="22">
        <v>24</v>
      </c>
      <c r="N1" t="s" s="22">
        <v>18</v>
      </c>
      <c r="O1" t="s" s="22">
        <v>25</v>
      </c>
      <c r="P1" t="s" s="22">
        <v>26</v>
      </c>
      <c r="Q1" t="s" s="22">
        <v>27</v>
      </c>
      <c r="R1" s="23"/>
      <c r="S1" s="24"/>
      <c r="T1" t="s" s="22">
        <v>28</v>
      </c>
      <c r="U1" t="s" s="22">
        <v>27</v>
      </c>
      <c r="V1" s="23"/>
      <c r="W1" t="s" s="25">
        <v>29</v>
      </c>
      <c r="X1" t="s" s="22">
        <v>30</v>
      </c>
    </row>
    <row r="2" ht="15" customHeight="1">
      <c r="A2" s="23"/>
      <c r="B2" s="23"/>
      <c r="C2" s="23"/>
      <c r="D2" s="23"/>
      <c r="E2" s="23"/>
      <c r="F2" s="23"/>
      <c r="G2" s="23"/>
      <c r="H2" s="23"/>
      <c r="I2" s="23"/>
      <c r="J2" s="23"/>
      <c r="K2" s="23"/>
      <c r="L2" s="23"/>
      <c r="M2" s="23"/>
      <c r="N2" s="23"/>
      <c r="O2" s="23"/>
      <c r="P2" s="23"/>
      <c r="Q2" s="23"/>
      <c r="R2" s="23"/>
      <c r="S2" s="23"/>
      <c r="T2" s="26">
        <f>SUM(P6:P200)</f>
        <v>2690</v>
      </c>
      <c r="U2" s="27">
        <f>SUM(T2/W2)</f>
        <v>0.149752268552024</v>
      </c>
      <c r="V2" s="23"/>
      <c r="W2" s="26">
        <f>SUM(J6:J200)</f>
        <v>17963</v>
      </c>
      <c r="X2" s="26">
        <f>SUM(O6:O200)</f>
        <v>20653</v>
      </c>
    </row>
    <row r="3" ht="15" customHeight="1">
      <c r="A3" s="28"/>
      <c r="B3" s="23"/>
      <c r="C3" s="28"/>
      <c r="D3" s="28"/>
      <c r="E3" s="28"/>
      <c r="F3" s="28"/>
      <c r="G3" s="28"/>
      <c r="H3" s="28"/>
      <c r="I3" s="28"/>
      <c r="J3" s="23"/>
      <c r="K3" s="28"/>
      <c r="L3" s="23"/>
      <c r="M3" s="28"/>
      <c r="N3" s="23"/>
      <c r="O3" s="28"/>
      <c r="P3" s="23"/>
      <c r="Q3" s="23"/>
      <c r="R3" s="23"/>
      <c r="S3" s="23"/>
      <c r="T3" s="28"/>
      <c r="U3" s="23"/>
      <c r="V3" s="23"/>
      <c r="W3" s="23"/>
      <c r="X3" s="23"/>
    </row>
    <row r="4" ht="15" customHeight="1">
      <c r="A4" s="23"/>
      <c r="B4" s="23"/>
      <c r="C4" s="23"/>
      <c r="D4" s="23"/>
      <c r="E4" s="23"/>
      <c r="F4" s="23"/>
      <c r="G4" s="23"/>
      <c r="H4" s="23"/>
      <c r="I4" s="23"/>
      <c r="J4" s="23"/>
      <c r="K4" s="23"/>
      <c r="L4" s="23"/>
      <c r="M4" s="23"/>
      <c r="N4" s="23"/>
      <c r="O4" s="23"/>
      <c r="P4" s="23"/>
      <c r="Q4" s="23"/>
      <c r="R4" s="23"/>
      <c r="S4" s="23"/>
      <c r="T4" s="23"/>
      <c r="U4" s="23"/>
      <c r="V4" s="23"/>
      <c r="W4" s="23"/>
      <c r="X4" s="23"/>
    </row>
    <row r="5" ht="15" customHeight="1">
      <c r="A5" s="30"/>
      <c r="B5" s="40"/>
      <c r="C5" s="32"/>
      <c r="D5" s="40"/>
      <c r="E5" s="32"/>
      <c r="F5" s="40"/>
      <c r="G5" s="32"/>
      <c r="H5" s="40"/>
      <c r="I5" s="32"/>
      <c r="J5" s="32"/>
      <c r="K5" s="32"/>
      <c r="L5" s="40"/>
      <c r="M5" s="32"/>
      <c r="N5" s="40"/>
      <c r="O5" s="32"/>
      <c r="P5" s="32"/>
      <c r="Q5" s="53"/>
      <c r="R5" s="40"/>
      <c r="S5" s="23"/>
      <c r="T5" s="23"/>
      <c r="U5" s="23"/>
      <c r="V5" s="23"/>
      <c r="W5" s="23"/>
      <c r="X5" s="23"/>
    </row>
    <row r="6" ht="15" customHeight="1">
      <c r="A6" s="30">
        <v>43712</v>
      </c>
      <c r="B6" t="s" s="31">
        <v>145</v>
      </c>
      <c r="C6" s="32">
        <v>2.78</v>
      </c>
      <c r="D6" s="33">
        <v>2</v>
      </c>
      <c r="E6" s="32">
        <v>0</v>
      </c>
      <c r="F6" s="33">
        <v>0</v>
      </c>
      <c r="G6" s="32">
        <v>0</v>
      </c>
      <c r="H6" s="33">
        <v>0</v>
      </c>
      <c r="I6" s="32">
        <f>SUM(((C6*D6)+(E6*F6)+(G6*H6))*100)/(F6+H6+D6)</f>
        <v>278</v>
      </c>
      <c r="J6" s="32">
        <f>SUM((C6*D6)+(E6*F6)+(G6*H6))*100</f>
        <v>556</v>
      </c>
      <c r="K6" s="32">
        <v>3.35</v>
      </c>
      <c r="L6" s="33">
        <v>2</v>
      </c>
      <c r="M6" s="32">
        <v>0</v>
      </c>
      <c r="N6" s="33">
        <v>0</v>
      </c>
      <c r="O6" s="32">
        <f>SUM(((K6*L6)+(M6*N6))*100)</f>
        <v>670</v>
      </c>
      <c r="P6" s="34">
        <f>SUM(O6-J6)</f>
        <v>114</v>
      </c>
      <c r="Q6" s="35">
        <f>SUM(P6/J6)</f>
        <v>0.205035971223022</v>
      </c>
      <c r="R6" t="s" s="36">
        <v>689</v>
      </c>
      <c r="S6" s="27"/>
      <c r="T6" s="26"/>
      <c r="U6" s="23"/>
      <c r="V6" s="23"/>
      <c r="W6" s="23"/>
      <c r="X6" s="23"/>
    </row>
    <row r="7" ht="15" customHeight="1">
      <c r="A7" s="30">
        <v>43717</v>
      </c>
      <c r="B7" t="s" s="31">
        <v>43</v>
      </c>
      <c r="C7" s="32">
        <v>0.49</v>
      </c>
      <c r="D7" s="33">
        <v>10</v>
      </c>
      <c r="E7" s="32">
        <v>0</v>
      </c>
      <c r="F7" s="33">
        <v>0</v>
      </c>
      <c r="G7" s="32">
        <v>0</v>
      </c>
      <c r="H7" s="33">
        <v>0</v>
      </c>
      <c r="I7" s="32">
        <f>SUM(((C7*D7)+(E7*F7)+(G7*H7))*100)/(F7+H7+D7)</f>
        <v>49</v>
      </c>
      <c r="J7" s="32">
        <f>SUM((C7*D7)+(E7*F7)+(G7*H7))*100</f>
        <v>490</v>
      </c>
      <c r="K7" s="32">
        <v>0.66</v>
      </c>
      <c r="L7" s="33">
        <v>10</v>
      </c>
      <c r="M7" s="32">
        <v>0</v>
      </c>
      <c r="N7" s="33">
        <v>0</v>
      </c>
      <c r="O7" s="32">
        <f>SUM(((K7*L7)+(M7*N7))*100)</f>
        <v>660</v>
      </c>
      <c r="P7" s="34">
        <f>SUM(O7-J7)</f>
        <v>170</v>
      </c>
      <c r="Q7" s="35">
        <f>SUM(P7/J7)</f>
        <v>0.346938775510204</v>
      </c>
      <c r="R7" t="s" s="36">
        <v>690</v>
      </c>
      <c r="S7" s="23"/>
      <c r="T7" s="23"/>
      <c r="U7" s="23"/>
      <c r="V7" s="23"/>
      <c r="W7" s="23"/>
      <c r="X7" s="23"/>
    </row>
    <row r="8" ht="15" customHeight="1">
      <c r="A8" s="45">
        <v>43717</v>
      </c>
      <c r="B8" t="s" s="46">
        <v>94</v>
      </c>
      <c r="C8" s="32">
        <v>5.9</v>
      </c>
      <c r="D8" s="47">
        <v>1</v>
      </c>
      <c r="E8" s="32">
        <v>0</v>
      </c>
      <c r="F8" s="33">
        <v>0</v>
      </c>
      <c r="G8" s="32">
        <v>0</v>
      </c>
      <c r="H8" s="33">
        <v>0</v>
      </c>
      <c r="I8" s="32">
        <f>SUM(((C8*D8)+(E8*F8)+(G8*H8))*100)/(F8+H8+D8)</f>
        <v>590</v>
      </c>
      <c r="J8" s="32">
        <f>SUM((C8*D8)+(E8*F8)+(G8*H8))*100</f>
        <v>590</v>
      </c>
      <c r="K8" s="32">
        <v>6.6</v>
      </c>
      <c r="L8" s="33">
        <v>1</v>
      </c>
      <c r="M8" s="32">
        <v>0</v>
      </c>
      <c r="N8" s="33">
        <v>0</v>
      </c>
      <c r="O8" s="32">
        <f>SUM(((K8*L8)+(M8*N8))*100)</f>
        <v>660</v>
      </c>
      <c r="P8" s="34">
        <f>SUM(O8-J8)</f>
        <v>70</v>
      </c>
      <c r="Q8" s="35">
        <f>SUM(P8/J8)</f>
        <v>0.11864406779661</v>
      </c>
      <c r="R8" t="s" s="36">
        <v>691</v>
      </c>
      <c r="S8" s="23"/>
      <c r="T8" s="23"/>
      <c r="U8" s="23"/>
      <c r="V8" s="23"/>
      <c r="W8" s="23"/>
      <c r="X8" s="23"/>
    </row>
    <row r="9" ht="15" customHeight="1">
      <c r="A9" s="30">
        <v>43717</v>
      </c>
      <c r="B9" t="s" s="46">
        <v>94</v>
      </c>
      <c r="C9" s="32">
        <v>6</v>
      </c>
      <c r="D9" s="33">
        <v>1</v>
      </c>
      <c r="E9" s="32">
        <v>0</v>
      </c>
      <c r="F9" s="33">
        <v>0</v>
      </c>
      <c r="G9" s="32">
        <v>0</v>
      </c>
      <c r="H9" s="33">
        <v>0</v>
      </c>
      <c r="I9" s="32">
        <f>SUM(((C9*D9)+(E9*F9)+(G9*H9))*100)/(F9+H9+D9)</f>
        <v>600</v>
      </c>
      <c r="J9" s="32">
        <f>SUM((C9*D9)+(E9*F9)+(G9*H9))*100</f>
        <v>600</v>
      </c>
      <c r="K9" s="32">
        <v>6.15</v>
      </c>
      <c r="L9" s="33">
        <v>1</v>
      </c>
      <c r="M9" s="32">
        <v>0</v>
      </c>
      <c r="N9" s="33">
        <v>0</v>
      </c>
      <c r="O9" s="32">
        <f>SUM(((K9*L9)+(M9*N9))*100)</f>
        <v>615</v>
      </c>
      <c r="P9" s="34">
        <f>SUM(O9-J9)</f>
        <v>15</v>
      </c>
      <c r="Q9" s="35">
        <f>SUM(P9/J9)</f>
        <v>0.025</v>
      </c>
      <c r="R9" t="s" s="36">
        <v>691</v>
      </c>
      <c r="S9" s="23"/>
      <c r="T9" s="23"/>
      <c r="U9" s="23"/>
      <c r="V9" s="23"/>
      <c r="W9" s="23"/>
      <c r="X9" s="23"/>
    </row>
    <row r="10" ht="15" customHeight="1">
      <c r="A10" s="45">
        <v>43718</v>
      </c>
      <c r="B10" t="s" s="31">
        <v>47</v>
      </c>
      <c r="C10" s="32">
        <v>1.87</v>
      </c>
      <c r="D10" s="33">
        <v>5</v>
      </c>
      <c r="E10" s="32">
        <v>0</v>
      </c>
      <c r="F10" s="33">
        <v>0</v>
      </c>
      <c r="G10" s="32">
        <v>0</v>
      </c>
      <c r="H10" s="33">
        <v>0</v>
      </c>
      <c r="I10" s="32">
        <f>SUM(((C10*D10)+(E10*F10)+(G10*H10))*100)/(F10+H10+D10)</f>
        <v>187</v>
      </c>
      <c r="J10" s="32">
        <f>SUM((C10*D10)+(E10*F10)+(G10*H10))*100</f>
        <v>935</v>
      </c>
      <c r="K10" s="32">
        <v>2.24</v>
      </c>
      <c r="L10" s="33">
        <v>5</v>
      </c>
      <c r="M10" s="32">
        <v>0</v>
      </c>
      <c r="N10" s="33">
        <v>0</v>
      </c>
      <c r="O10" s="32">
        <f>SUM(((K10*L10)+(M10*N10))*100)</f>
        <v>1120</v>
      </c>
      <c r="P10" s="34">
        <f>SUM(O10-J10)</f>
        <v>185</v>
      </c>
      <c r="Q10" s="35">
        <f>SUM(P10/J10)</f>
        <v>0.197860962566845</v>
      </c>
      <c r="R10" t="s" s="36">
        <v>692</v>
      </c>
      <c r="S10" s="23"/>
      <c r="T10" s="23"/>
      <c r="U10" s="23"/>
      <c r="V10" s="23"/>
      <c r="W10" s="23"/>
      <c r="X10" s="23"/>
    </row>
    <row r="11" ht="15" customHeight="1">
      <c r="A11" s="30">
        <v>43718</v>
      </c>
      <c r="B11" t="s" s="31">
        <v>43</v>
      </c>
      <c r="C11" s="32">
        <v>0.6</v>
      </c>
      <c r="D11" s="33">
        <v>8</v>
      </c>
      <c r="E11" s="32">
        <v>0</v>
      </c>
      <c r="F11" s="33">
        <v>0</v>
      </c>
      <c r="G11" s="32">
        <v>0</v>
      </c>
      <c r="H11" s="33">
        <v>0</v>
      </c>
      <c r="I11" s="32">
        <f>SUM(((C11*D11)+(E11*F11)+(G11*H11))*100)/(F11+H11+D11)</f>
        <v>60</v>
      </c>
      <c r="J11" s="32">
        <f>SUM((C11*D11)+(E11*F11)+(G11*H11))*100</f>
        <v>480</v>
      </c>
      <c r="K11" s="32">
        <v>0.66</v>
      </c>
      <c r="L11" s="33">
        <v>8</v>
      </c>
      <c r="M11" s="32">
        <v>0</v>
      </c>
      <c r="N11" s="33">
        <v>0</v>
      </c>
      <c r="O11" s="32">
        <f>SUM(((K11*L11)+(M11*N11))*100)</f>
        <v>528</v>
      </c>
      <c r="P11" s="34">
        <f>SUM(O11-J11)</f>
        <v>48</v>
      </c>
      <c r="Q11" s="35">
        <f>SUM(P11/J11)</f>
        <v>0.1</v>
      </c>
      <c r="R11" t="s" s="36">
        <v>693</v>
      </c>
      <c r="S11" s="23"/>
      <c r="T11" s="23"/>
      <c r="U11" s="23"/>
      <c r="V11" s="23"/>
      <c r="W11" s="23"/>
      <c r="X11" s="23"/>
    </row>
    <row r="12" ht="15" customHeight="1">
      <c r="A12" s="45">
        <v>43718</v>
      </c>
      <c r="B12" t="s" s="31">
        <v>611</v>
      </c>
      <c r="C12" s="32">
        <v>2.11</v>
      </c>
      <c r="D12" s="33">
        <v>3</v>
      </c>
      <c r="E12" s="32">
        <v>1.65</v>
      </c>
      <c r="F12" s="33">
        <v>3</v>
      </c>
      <c r="G12" s="32">
        <v>0</v>
      </c>
      <c r="H12" s="33">
        <v>0</v>
      </c>
      <c r="I12" s="32">
        <f>SUM(((C12*D12)+(E12*F12)+(G12*H12))*100)/(F12+H12+D12)</f>
        <v>188</v>
      </c>
      <c r="J12" s="32">
        <f>SUM((C12*D12)+(E12*F12)+(G12*H12))*100</f>
        <v>1128</v>
      </c>
      <c r="K12" s="32">
        <v>2.09</v>
      </c>
      <c r="L12" s="33">
        <v>6</v>
      </c>
      <c r="M12" s="32">
        <v>0</v>
      </c>
      <c r="N12" s="33">
        <v>0</v>
      </c>
      <c r="O12" s="32">
        <f>SUM(((K12*L12)+(M12*N12))*100)</f>
        <v>1254</v>
      </c>
      <c r="P12" s="34">
        <f>SUM(O12-J12)</f>
        <v>126</v>
      </c>
      <c r="Q12" s="35">
        <f>SUM(P12/J12)</f>
        <v>0.111702127659574</v>
      </c>
      <c r="R12" t="s" s="36">
        <v>694</v>
      </c>
      <c r="S12" s="23"/>
      <c r="T12" s="23"/>
      <c r="U12" s="23"/>
      <c r="V12" s="23"/>
      <c r="W12" s="23"/>
      <c r="X12" s="23"/>
    </row>
    <row r="13" ht="15" customHeight="1">
      <c r="A13" s="45">
        <v>43719</v>
      </c>
      <c r="B13" t="s" s="31">
        <v>43</v>
      </c>
      <c r="C13" s="32">
        <v>0.39</v>
      </c>
      <c r="D13" s="33">
        <v>13</v>
      </c>
      <c r="E13" s="32">
        <v>0</v>
      </c>
      <c r="F13" s="33">
        <v>0</v>
      </c>
      <c r="G13" s="32">
        <v>0</v>
      </c>
      <c r="H13" s="33">
        <v>0</v>
      </c>
      <c r="I13" s="32">
        <f>SUM(((C13*D13)+(E13*F13)+(G13*H13))*100)/(F13+H13+D13)</f>
        <v>39</v>
      </c>
      <c r="J13" s="32">
        <f>SUM((C13*D13)+(E13*F13)+(G13*H13))*100</f>
        <v>507</v>
      </c>
      <c r="K13" s="32">
        <v>0.5</v>
      </c>
      <c r="L13" s="33">
        <v>13</v>
      </c>
      <c r="M13" s="32">
        <v>0</v>
      </c>
      <c r="N13" s="33">
        <v>0</v>
      </c>
      <c r="O13" s="32">
        <f>SUM(((K13*L13)+(M13*N13))*100)</f>
        <v>650</v>
      </c>
      <c r="P13" s="34">
        <f>SUM(O13-J13)</f>
        <v>143</v>
      </c>
      <c r="Q13" s="35">
        <f>SUM(P13/J13)</f>
        <v>0.282051282051282</v>
      </c>
      <c r="R13" t="s" s="36">
        <v>695</v>
      </c>
      <c r="S13" s="23"/>
      <c r="T13" s="23"/>
      <c r="U13" s="23"/>
      <c r="V13" s="23"/>
      <c r="W13" s="23"/>
      <c r="X13" s="23"/>
    </row>
    <row r="14" ht="15" customHeight="1">
      <c r="A14" s="45">
        <v>43720</v>
      </c>
      <c r="B14" t="s" s="31">
        <v>611</v>
      </c>
      <c r="C14" s="32">
        <v>1.56</v>
      </c>
      <c r="D14" s="33">
        <v>3</v>
      </c>
      <c r="E14" s="32">
        <v>0</v>
      </c>
      <c r="F14" s="33">
        <v>0</v>
      </c>
      <c r="G14" s="32">
        <v>0</v>
      </c>
      <c r="H14" s="33">
        <v>0</v>
      </c>
      <c r="I14" s="32">
        <f>SUM(((C14*D14)+(E14*F14)+(G14*H14))*100)/(F14+H14+D14)</f>
        <v>156</v>
      </c>
      <c r="J14" s="32">
        <f>SUM((C14*D14)+(E14*F14)+(G14*H14))*100</f>
        <v>468</v>
      </c>
      <c r="K14" s="32">
        <v>1.84</v>
      </c>
      <c r="L14" s="47">
        <v>3</v>
      </c>
      <c r="M14" s="32">
        <v>0</v>
      </c>
      <c r="N14" s="47">
        <v>0</v>
      </c>
      <c r="O14" s="32">
        <f>SUM(((K14*L14)+(M14*N14))*100)</f>
        <v>552</v>
      </c>
      <c r="P14" s="34">
        <f>SUM(O14-J14)</f>
        <v>84</v>
      </c>
      <c r="Q14" s="35">
        <f>SUM(P14/J14)</f>
        <v>0.179487179487179</v>
      </c>
      <c r="R14" t="s" s="48">
        <v>696</v>
      </c>
      <c r="S14" s="23"/>
      <c r="T14" s="23"/>
      <c r="U14" s="23"/>
      <c r="V14" s="23"/>
      <c r="W14" s="23"/>
      <c r="X14" s="23"/>
    </row>
    <row r="15" ht="15" customHeight="1">
      <c r="A15" s="45">
        <v>43720</v>
      </c>
      <c r="B15" t="s" s="46">
        <v>43</v>
      </c>
      <c r="C15" s="32">
        <v>0.83</v>
      </c>
      <c r="D15" s="33">
        <v>6</v>
      </c>
      <c r="E15" s="32">
        <v>0</v>
      </c>
      <c r="F15" s="33">
        <v>0</v>
      </c>
      <c r="G15" s="32">
        <v>0</v>
      </c>
      <c r="H15" s="33">
        <v>0</v>
      </c>
      <c r="I15" s="32">
        <f>SUM(((C15*D15)+(E15*F15)+(G15*H15))*100)/(F15+H15+D15)</f>
        <v>83</v>
      </c>
      <c r="J15" s="32">
        <f>SUM((C15*D15)+(E15*F15)+(G15*H15))*100</f>
        <v>498</v>
      </c>
      <c r="K15" s="32">
        <v>0.92</v>
      </c>
      <c r="L15" s="33">
        <v>6</v>
      </c>
      <c r="M15" s="32">
        <v>0</v>
      </c>
      <c r="N15" s="33">
        <v>0</v>
      </c>
      <c r="O15" s="32">
        <f>SUM(((K15*L15)+(M15*N15))*100)</f>
        <v>552</v>
      </c>
      <c r="P15" s="34">
        <f>SUM(O15-J15)</f>
        <v>54</v>
      </c>
      <c r="Q15" s="35">
        <f>SUM(P15/J15)</f>
        <v>0.108433734939759</v>
      </c>
      <c r="R15" t="s" s="48">
        <v>697</v>
      </c>
      <c r="S15" s="23"/>
      <c r="T15" s="23"/>
      <c r="U15" s="23"/>
      <c r="V15" s="23"/>
      <c r="W15" s="23"/>
      <c r="X15" s="23"/>
    </row>
    <row r="16" ht="15" customHeight="1">
      <c r="A16" s="45">
        <v>43721</v>
      </c>
      <c r="B16" t="s" s="31">
        <v>193</v>
      </c>
      <c r="C16" s="32">
        <v>5.55</v>
      </c>
      <c r="D16" s="33">
        <v>1</v>
      </c>
      <c r="E16" s="32">
        <v>0</v>
      </c>
      <c r="F16" s="33">
        <v>0</v>
      </c>
      <c r="G16" s="32">
        <v>0</v>
      </c>
      <c r="H16" s="33">
        <v>0</v>
      </c>
      <c r="I16" s="32">
        <f>SUM(((C16*D16)+(E16*F16)+(G16*H16))*100)/(F16+H16+D16)</f>
        <v>555</v>
      </c>
      <c r="J16" s="32">
        <f>SUM((C16*D16)+(E16*F16)+(G16*H16))*100</f>
        <v>555</v>
      </c>
      <c r="K16" s="32">
        <v>6.2</v>
      </c>
      <c r="L16" s="33">
        <v>1</v>
      </c>
      <c r="M16" s="32">
        <v>0</v>
      </c>
      <c r="N16" s="33">
        <v>0</v>
      </c>
      <c r="O16" s="32">
        <f>SUM(((K16*L16)+(M16*N16))*100)</f>
        <v>620</v>
      </c>
      <c r="P16" s="34">
        <f>SUM(O16-J16)</f>
        <v>65</v>
      </c>
      <c r="Q16" s="35">
        <f>SUM(P16/J16)</f>
        <v>0.117117117117117</v>
      </c>
      <c r="R16" t="s" s="36">
        <v>698</v>
      </c>
      <c r="S16" s="23"/>
      <c r="T16" s="23"/>
      <c r="U16" s="23"/>
      <c r="V16" s="23"/>
      <c r="W16" s="23"/>
      <c r="X16" s="23"/>
    </row>
    <row r="17" ht="15" customHeight="1">
      <c r="A17" s="45">
        <v>43724</v>
      </c>
      <c r="B17" t="s" s="31">
        <v>43</v>
      </c>
      <c r="C17" s="32">
        <v>0.49</v>
      </c>
      <c r="D17" s="33">
        <v>10</v>
      </c>
      <c r="E17" s="32">
        <v>0</v>
      </c>
      <c r="F17" s="33">
        <v>0</v>
      </c>
      <c r="G17" s="32">
        <v>0</v>
      </c>
      <c r="H17" s="33">
        <v>0</v>
      </c>
      <c r="I17" s="32">
        <f>SUM(((C17*D17)+(E17*F17)+(G17*H17))*100)/(F17+H17+D17)</f>
        <v>49</v>
      </c>
      <c r="J17" s="32">
        <f>SUM((C17*D17)+(E17*F17)+(G17*H17))*100</f>
        <v>490</v>
      </c>
      <c r="K17" s="32">
        <v>0.68</v>
      </c>
      <c r="L17" s="33">
        <v>10</v>
      </c>
      <c r="M17" s="32">
        <v>0</v>
      </c>
      <c r="N17" s="33">
        <v>0</v>
      </c>
      <c r="O17" s="32">
        <f>SUM(((K17*L17)+(M17*N17))*100)</f>
        <v>680</v>
      </c>
      <c r="P17" s="34">
        <f>SUM(O17-J17)</f>
        <v>190</v>
      </c>
      <c r="Q17" s="35">
        <f>SUM(P17/J17)</f>
        <v>0.387755102040816</v>
      </c>
      <c r="R17" t="s" s="36">
        <v>699</v>
      </c>
      <c r="S17" s="23"/>
      <c r="T17" s="23"/>
      <c r="U17" s="23"/>
      <c r="V17" s="23"/>
      <c r="W17" s="23"/>
      <c r="X17" s="23"/>
    </row>
    <row r="18" ht="15" customHeight="1">
      <c r="A18" s="45">
        <v>43725</v>
      </c>
      <c r="B18" t="s" s="31">
        <v>611</v>
      </c>
      <c r="C18" s="32">
        <v>0.99</v>
      </c>
      <c r="D18" s="33">
        <v>5</v>
      </c>
      <c r="E18" s="32">
        <v>0</v>
      </c>
      <c r="F18" s="33">
        <v>0</v>
      </c>
      <c r="G18" s="32">
        <v>0</v>
      </c>
      <c r="H18" s="33">
        <v>0</v>
      </c>
      <c r="I18" s="32">
        <f>SUM(((C18*D18)+(E18*F18)+(G18*H18))*100)/(F18+H18+D18)</f>
        <v>99</v>
      </c>
      <c r="J18" s="32">
        <f>SUM((C18*D18)+(E18*F18)+(G18*H18))*100</f>
        <v>495</v>
      </c>
      <c r="K18" s="32">
        <v>1.2</v>
      </c>
      <c r="L18" s="33">
        <v>5</v>
      </c>
      <c r="M18" s="32">
        <v>0</v>
      </c>
      <c r="N18" s="33">
        <v>0</v>
      </c>
      <c r="O18" s="32">
        <f>SUM(((K18*L18)+(M18*N18))*100)</f>
        <v>600</v>
      </c>
      <c r="P18" s="34">
        <f>SUM(O18-J18)</f>
        <v>105</v>
      </c>
      <c r="Q18" s="35">
        <f>SUM(P18/J18)</f>
        <v>0.212121212121212</v>
      </c>
      <c r="R18" t="s" s="36">
        <v>700</v>
      </c>
      <c r="S18" s="23"/>
      <c r="T18" s="23"/>
      <c r="U18" s="23"/>
      <c r="V18" s="23"/>
      <c r="W18" s="23"/>
      <c r="X18" s="23"/>
    </row>
    <row r="19" ht="15" customHeight="1">
      <c r="A19" s="45">
        <v>43726</v>
      </c>
      <c r="B19" t="s" s="31">
        <v>94</v>
      </c>
      <c r="C19" s="32">
        <v>6.3</v>
      </c>
      <c r="D19" s="33">
        <v>2</v>
      </c>
      <c r="E19" s="32">
        <v>0</v>
      </c>
      <c r="F19" s="33">
        <v>0</v>
      </c>
      <c r="G19" s="32">
        <v>0</v>
      </c>
      <c r="H19" s="33">
        <v>0</v>
      </c>
      <c r="I19" s="32">
        <f>SUM(((C19*D19)+(E19*F19)+(G19*H19))*100)/(F19+H19+D19)</f>
        <v>630</v>
      </c>
      <c r="J19" s="32">
        <f>SUM((C19*D19)+(E19*F19)+(G19*H19))*100</f>
        <v>1260</v>
      </c>
      <c r="K19" s="32">
        <v>7.6</v>
      </c>
      <c r="L19" s="33">
        <v>2</v>
      </c>
      <c r="M19" s="32">
        <v>0</v>
      </c>
      <c r="N19" s="33">
        <v>0</v>
      </c>
      <c r="O19" s="32">
        <f>SUM(((K19*L19)+(M19*N19))*100)</f>
        <v>1520</v>
      </c>
      <c r="P19" s="34">
        <f>SUM(O19-J19)</f>
        <v>260</v>
      </c>
      <c r="Q19" s="35">
        <f>SUM(P19/J19)</f>
        <v>0.206349206349206</v>
      </c>
      <c r="R19" t="s" s="36">
        <v>701</v>
      </c>
      <c r="S19" s="23"/>
      <c r="T19" s="23"/>
      <c r="U19" s="23"/>
      <c r="V19" s="23"/>
      <c r="W19" s="23"/>
      <c r="X19" s="23"/>
    </row>
    <row r="20" ht="15" customHeight="1">
      <c r="A20" s="45">
        <v>43726</v>
      </c>
      <c r="B20" t="s" s="31">
        <v>47</v>
      </c>
      <c r="C20" s="32">
        <v>1.49</v>
      </c>
      <c r="D20" s="33">
        <v>4</v>
      </c>
      <c r="E20" s="32">
        <v>0</v>
      </c>
      <c r="F20" s="33">
        <v>0</v>
      </c>
      <c r="G20" s="32">
        <v>0</v>
      </c>
      <c r="H20" s="33">
        <v>0</v>
      </c>
      <c r="I20" s="32">
        <f>SUM(((C20*D20)+(E20*F20)+(G20*H20))*100)/(F20+H20+D20)</f>
        <v>149</v>
      </c>
      <c r="J20" s="32">
        <f>SUM((C20*D20)+(E20*F20)+(G20*H20))*100</f>
        <v>596</v>
      </c>
      <c r="K20" s="32">
        <v>1.62</v>
      </c>
      <c r="L20" s="33">
        <v>4</v>
      </c>
      <c r="M20" s="32">
        <v>0</v>
      </c>
      <c r="N20" s="33">
        <v>0</v>
      </c>
      <c r="O20" s="32">
        <f>SUM(((K20*L20)+(M20*N20))*100)</f>
        <v>648</v>
      </c>
      <c r="P20" s="34">
        <f>SUM(O20-J20)</f>
        <v>52</v>
      </c>
      <c r="Q20" s="35">
        <f>SUM(P20/J20)</f>
        <v>0.08724832214765101</v>
      </c>
      <c r="R20" t="s" s="36">
        <v>702</v>
      </c>
      <c r="S20" s="23"/>
      <c r="T20" s="23"/>
      <c r="U20" s="23"/>
      <c r="V20" s="23"/>
      <c r="W20" s="23"/>
      <c r="X20" s="23"/>
    </row>
    <row r="21" ht="15" customHeight="1">
      <c r="A21" s="45">
        <v>43727</v>
      </c>
      <c r="B21" t="s" s="31">
        <v>145</v>
      </c>
      <c r="C21" s="32">
        <v>1.46</v>
      </c>
      <c r="D21" s="33">
        <v>4</v>
      </c>
      <c r="E21" s="32">
        <v>0</v>
      </c>
      <c r="F21" s="33">
        <v>0</v>
      </c>
      <c r="G21" s="32">
        <v>0</v>
      </c>
      <c r="H21" s="33">
        <v>0</v>
      </c>
      <c r="I21" s="32">
        <f>SUM(((C21*D21)+(E21*F21)+(G21*H21))*100)/(F21+H21+D21)</f>
        <v>146</v>
      </c>
      <c r="J21" s="32">
        <f>SUM((C21*D21)+(E21*F21)+(G21*H21))*100</f>
        <v>584</v>
      </c>
      <c r="K21" s="32">
        <v>1.79</v>
      </c>
      <c r="L21" s="33">
        <v>4</v>
      </c>
      <c r="M21" s="32">
        <v>0</v>
      </c>
      <c r="N21" s="33">
        <v>0</v>
      </c>
      <c r="O21" s="32">
        <f>SUM(((K21*L21)+(M21*N21))*100)</f>
        <v>716</v>
      </c>
      <c r="P21" s="34">
        <f>SUM(O21-J21)</f>
        <v>132</v>
      </c>
      <c r="Q21" s="35">
        <f>SUM(P21/J21)</f>
        <v>0.226027397260274</v>
      </c>
      <c r="R21" t="s" s="36">
        <v>703</v>
      </c>
      <c r="S21" s="23"/>
      <c r="T21" s="23"/>
      <c r="U21" s="23"/>
      <c r="V21" s="23"/>
      <c r="W21" s="23"/>
      <c r="X21" s="23"/>
    </row>
    <row r="22" ht="15" customHeight="1">
      <c r="A22" s="45">
        <v>43727</v>
      </c>
      <c r="B22" t="s" s="31">
        <v>611</v>
      </c>
      <c r="C22" s="32">
        <v>1.09</v>
      </c>
      <c r="D22" s="33">
        <v>5</v>
      </c>
      <c r="E22" s="32">
        <v>0</v>
      </c>
      <c r="F22" s="33">
        <v>0</v>
      </c>
      <c r="G22" s="32">
        <v>0</v>
      </c>
      <c r="H22" s="33">
        <v>0</v>
      </c>
      <c r="I22" s="32">
        <f>SUM(((C22*D22)+(E22*F22)+(G22*H22))*100)/(F22+H22+D22)</f>
        <v>109</v>
      </c>
      <c r="J22" s="32">
        <f>SUM((C22*D22)+(E22*F22)+(G22*H22))*100</f>
        <v>545</v>
      </c>
      <c r="K22" s="32">
        <v>1.25</v>
      </c>
      <c r="L22" s="33">
        <v>5</v>
      </c>
      <c r="M22" s="32">
        <v>0</v>
      </c>
      <c r="N22" s="33">
        <v>0</v>
      </c>
      <c r="O22" s="32">
        <f>SUM(((K22*L22)+(M22*N22))*100)</f>
        <v>625</v>
      </c>
      <c r="P22" s="34">
        <f>SUM(O22-J22)</f>
        <v>80</v>
      </c>
      <c r="Q22" s="35">
        <f>SUM(P22/J22)</f>
        <v>0.146788990825688</v>
      </c>
      <c r="R22" t="s" s="36">
        <v>704</v>
      </c>
      <c r="S22" s="23"/>
      <c r="T22" s="23"/>
      <c r="U22" s="23"/>
      <c r="V22" s="23"/>
      <c r="W22" s="23"/>
      <c r="X22" s="23"/>
    </row>
    <row r="23" ht="15" customHeight="1">
      <c r="A23" s="45">
        <v>43727</v>
      </c>
      <c r="B23" t="s" s="31">
        <v>50</v>
      </c>
      <c r="C23" s="32">
        <v>2.07</v>
      </c>
      <c r="D23" s="33">
        <v>3</v>
      </c>
      <c r="E23" s="32">
        <v>0</v>
      </c>
      <c r="F23" s="33">
        <v>0</v>
      </c>
      <c r="G23" s="32">
        <v>0</v>
      </c>
      <c r="H23" s="33">
        <v>0</v>
      </c>
      <c r="I23" s="32">
        <f>SUM(((C23*D23)+(E23*F23)+(G23*H23))*100)/(F23+H23+D23)</f>
        <v>207</v>
      </c>
      <c r="J23" s="32">
        <f>SUM((C23*D23)+(E23*F23)+(G23*H23))*100</f>
        <v>621</v>
      </c>
      <c r="K23" s="32">
        <v>2.46</v>
      </c>
      <c r="L23" s="33">
        <v>3</v>
      </c>
      <c r="M23" s="32">
        <v>0</v>
      </c>
      <c r="N23" s="33">
        <v>0</v>
      </c>
      <c r="O23" s="32">
        <f>SUM(((K23*L23)+(M23*N23))*100)</f>
        <v>738</v>
      </c>
      <c r="P23" s="34">
        <f>SUM(O23-J23)</f>
        <v>117</v>
      </c>
      <c r="Q23" s="35">
        <f>SUM(P23/J23)</f>
        <v>0.188405797101449</v>
      </c>
      <c r="R23" t="s" s="36">
        <v>705</v>
      </c>
      <c r="S23" s="23"/>
      <c r="T23" s="23"/>
      <c r="U23" s="23"/>
      <c r="V23" s="23"/>
      <c r="W23" s="23"/>
      <c r="X23" s="23"/>
    </row>
    <row r="24" ht="15" customHeight="1">
      <c r="A24" s="45">
        <v>43727</v>
      </c>
      <c r="B24" t="s" s="31">
        <v>53</v>
      </c>
      <c r="C24" s="32">
        <v>0.61</v>
      </c>
      <c r="D24" s="33">
        <v>10</v>
      </c>
      <c r="E24" s="32">
        <v>0</v>
      </c>
      <c r="F24" s="33">
        <v>0</v>
      </c>
      <c r="G24" s="32">
        <v>0</v>
      </c>
      <c r="H24" s="33">
        <v>0</v>
      </c>
      <c r="I24" s="32">
        <f>SUM(((C24*D24)+(E24*F24)+(G24*H24))*100)/(F24+H24+D24)</f>
        <v>61</v>
      </c>
      <c r="J24" s="32">
        <f>SUM((C24*D24)+(E24*F24)+(G24*H24))*100</f>
        <v>610</v>
      </c>
      <c r="K24" s="32">
        <v>0.72</v>
      </c>
      <c r="L24" s="33">
        <v>10</v>
      </c>
      <c r="M24" s="32">
        <v>0</v>
      </c>
      <c r="N24" s="33">
        <v>0</v>
      </c>
      <c r="O24" s="32">
        <f>SUM(((K24*L24)+(M24*N24))*100)</f>
        <v>720</v>
      </c>
      <c r="P24" s="34">
        <f>SUM(O24-J24)</f>
        <v>110</v>
      </c>
      <c r="Q24" s="35">
        <f>SUM(P24/J24)</f>
        <v>0.180327868852459</v>
      </c>
      <c r="R24" t="s" s="36">
        <v>706</v>
      </c>
      <c r="S24" s="23"/>
      <c r="T24" s="23"/>
      <c r="U24" s="23"/>
      <c r="V24" s="23"/>
      <c r="W24" s="23"/>
      <c r="X24" s="23"/>
    </row>
    <row r="25" ht="15" customHeight="1">
      <c r="A25" s="45">
        <v>43728</v>
      </c>
      <c r="B25" t="s" s="31">
        <v>31</v>
      </c>
      <c r="C25" s="32">
        <v>0.34</v>
      </c>
      <c r="D25" s="33">
        <v>15</v>
      </c>
      <c r="E25" s="32">
        <v>0</v>
      </c>
      <c r="F25" s="33">
        <v>0</v>
      </c>
      <c r="G25" s="32">
        <v>0</v>
      </c>
      <c r="H25" s="33">
        <v>0</v>
      </c>
      <c r="I25" s="32">
        <f>SUM(((C25*D25)+(E25*F25)+(G25*H25))*100)/(F25+H25+D25)</f>
        <v>34</v>
      </c>
      <c r="J25" s="32">
        <f>SUM((C25*D25)+(E25*F25)+(G25*H25))*100</f>
        <v>510</v>
      </c>
      <c r="K25" s="32">
        <v>0.42</v>
      </c>
      <c r="L25" s="33">
        <v>15</v>
      </c>
      <c r="M25" s="32">
        <v>0</v>
      </c>
      <c r="N25" s="33">
        <v>0</v>
      </c>
      <c r="O25" s="32">
        <f>SUM(((K25*L25)+(M25*N25))*100)</f>
        <v>630</v>
      </c>
      <c r="P25" s="34">
        <f>SUM(O25-J25)</f>
        <v>120</v>
      </c>
      <c r="Q25" s="35">
        <f>SUM(P25/J25)</f>
        <v>0.235294117647059</v>
      </c>
      <c r="R25" t="s" s="36">
        <v>707</v>
      </c>
      <c r="S25" s="63"/>
      <c r="T25" s="23"/>
      <c r="U25" s="23"/>
      <c r="V25" s="23"/>
      <c r="W25" s="23"/>
      <c r="X25" s="23"/>
    </row>
    <row r="26" ht="15" customHeight="1">
      <c r="A26" s="45">
        <v>43731</v>
      </c>
      <c r="B26" t="s" s="46">
        <v>145</v>
      </c>
      <c r="C26" s="32">
        <v>2.78</v>
      </c>
      <c r="D26" s="47">
        <v>4</v>
      </c>
      <c r="E26" s="32">
        <v>0</v>
      </c>
      <c r="F26" s="47">
        <v>0</v>
      </c>
      <c r="G26" s="32">
        <v>0</v>
      </c>
      <c r="H26" s="47">
        <v>0</v>
      </c>
      <c r="I26" s="32">
        <f>SUM(((C26*D26)+(E26*F26)+(G26*H26))*100)/(F26+H26+D26)</f>
        <v>278</v>
      </c>
      <c r="J26" s="32">
        <f>SUM((C26*D26)+(E26*F26)+(G26*H26))*100</f>
        <v>1112</v>
      </c>
      <c r="K26" s="32">
        <v>3.15</v>
      </c>
      <c r="L26" s="33">
        <v>4</v>
      </c>
      <c r="M26" s="32">
        <v>0</v>
      </c>
      <c r="N26" s="33">
        <v>0</v>
      </c>
      <c r="O26" s="32">
        <f>SUM(((K26*L26)+(M26*N26))*100)</f>
        <v>1260</v>
      </c>
      <c r="P26" s="32">
        <f>SUM(O26-J26)</f>
        <v>148</v>
      </c>
      <c r="Q26" s="65">
        <f>SUM(P26/J26)</f>
        <v>0.133093525179856</v>
      </c>
      <c r="R26" t="s" s="46">
        <v>708</v>
      </c>
      <c r="S26" s="23"/>
      <c r="T26" s="23"/>
      <c r="U26" s="23"/>
      <c r="V26" s="23"/>
      <c r="W26" s="23"/>
      <c r="X26" s="23"/>
    </row>
    <row r="27" ht="15" customHeight="1">
      <c r="A27" s="45">
        <v>43731</v>
      </c>
      <c r="B27" t="s" s="46">
        <v>43</v>
      </c>
      <c r="C27" s="66">
        <v>0.29</v>
      </c>
      <c r="D27" s="47">
        <v>20</v>
      </c>
      <c r="E27" s="66">
        <v>0</v>
      </c>
      <c r="F27" s="47">
        <v>0</v>
      </c>
      <c r="G27" s="66">
        <v>0</v>
      </c>
      <c r="H27" s="47">
        <v>0</v>
      </c>
      <c r="I27" s="32">
        <f>SUM(((C27*D27)+(E27*F27)+(G27*H27))*100)/(F27+H27+D27)</f>
        <v>29</v>
      </c>
      <c r="J27" s="32">
        <f>SUM((C27*D27)+(E27*F27)+(G27*H27))*100</f>
        <v>580</v>
      </c>
      <c r="K27" s="66">
        <v>0.43</v>
      </c>
      <c r="L27" s="47">
        <v>20</v>
      </c>
      <c r="M27" s="32">
        <v>0</v>
      </c>
      <c r="N27" s="33">
        <v>0</v>
      </c>
      <c r="O27" s="32">
        <f>SUM(((K27*L27)+(M27*N27))*100)</f>
        <v>860</v>
      </c>
      <c r="P27" s="32">
        <f>SUM(O27-J27)</f>
        <v>280</v>
      </c>
      <c r="Q27" s="67">
        <f>SUM(P27/J27)</f>
        <v>0.482758620689655</v>
      </c>
      <c r="R27" t="s" s="46">
        <v>709</v>
      </c>
      <c r="S27" s="23"/>
      <c r="T27" s="23"/>
      <c r="U27" s="23"/>
      <c r="V27" s="23"/>
      <c r="W27" s="23"/>
      <c r="X27" s="23"/>
    </row>
    <row r="28" ht="15" customHeight="1">
      <c r="A28" s="45">
        <v>43732</v>
      </c>
      <c r="B28" t="s" s="46">
        <v>53</v>
      </c>
      <c r="C28" s="66">
        <v>2.42</v>
      </c>
      <c r="D28" s="47">
        <v>2</v>
      </c>
      <c r="E28" s="66">
        <v>0</v>
      </c>
      <c r="F28" s="47">
        <v>0</v>
      </c>
      <c r="G28" s="66">
        <v>0</v>
      </c>
      <c r="H28" s="47">
        <v>0</v>
      </c>
      <c r="I28" s="32">
        <f>SUM(((C28*D28)+(E28*F28)+(G28*H28))*100)/(F28+H28+D28)</f>
        <v>242</v>
      </c>
      <c r="J28" s="32">
        <f>SUM((C28*D28)+(E28*F28)+(G28*H28))*100</f>
        <v>484</v>
      </c>
      <c r="K28" s="66">
        <v>2.52</v>
      </c>
      <c r="L28" s="47">
        <v>2</v>
      </c>
      <c r="M28" s="32">
        <v>0</v>
      </c>
      <c r="N28" s="33">
        <v>0</v>
      </c>
      <c r="O28" s="32">
        <f>SUM(((K28*L28)+(M28*N28))*100)</f>
        <v>504</v>
      </c>
      <c r="P28" s="32">
        <f>SUM(O28-J28)</f>
        <v>20</v>
      </c>
      <c r="Q28" s="67">
        <f>SUM(P28/J28)</f>
        <v>0.0413223140495868</v>
      </c>
      <c r="R28" t="s" s="46">
        <v>710</v>
      </c>
      <c r="S28" s="23"/>
      <c r="T28" s="23"/>
      <c r="U28" s="23"/>
      <c r="V28" s="23"/>
      <c r="W28" s="23"/>
      <c r="X28" s="23"/>
    </row>
    <row r="29" ht="15" customHeight="1">
      <c r="A29" s="45">
        <v>43732</v>
      </c>
      <c r="B29" t="s" s="46">
        <v>43</v>
      </c>
      <c r="C29" s="66">
        <v>0.8</v>
      </c>
      <c r="D29" s="47">
        <v>6</v>
      </c>
      <c r="E29" s="66">
        <v>0</v>
      </c>
      <c r="F29" s="47">
        <v>0</v>
      </c>
      <c r="G29" s="66">
        <v>0</v>
      </c>
      <c r="H29" s="47">
        <v>0</v>
      </c>
      <c r="I29" s="32">
        <f>SUM(((C29*D29)+(E29*F29)+(G29*H29))*100)/(F29+H29+D29)</f>
        <v>80</v>
      </c>
      <c r="J29" s="32">
        <f>SUM((C29*D29)+(E29*F29)+(G29*H29))*100</f>
        <v>480</v>
      </c>
      <c r="K29" s="66">
        <v>0.44</v>
      </c>
      <c r="L29" s="47">
        <v>6</v>
      </c>
      <c r="M29" s="32">
        <v>0</v>
      </c>
      <c r="N29" s="33">
        <v>0</v>
      </c>
      <c r="O29" s="32">
        <f>SUM(((K29*L29)+(M29*N29))*100)</f>
        <v>264</v>
      </c>
      <c r="P29" s="32">
        <f>SUM(O29-J29)</f>
        <v>-216</v>
      </c>
      <c r="Q29" s="68">
        <f>SUM(P29/J29)</f>
        <v>-0.45</v>
      </c>
      <c r="R29" t="s" s="46">
        <v>711</v>
      </c>
      <c r="S29" s="23"/>
      <c r="T29" s="23"/>
      <c r="U29" s="23"/>
      <c r="V29" s="23"/>
      <c r="W29" s="23"/>
      <c r="X29" s="23"/>
    </row>
    <row r="30" ht="15" customHeight="1">
      <c r="A30" s="45">
        <v>43732</v>
      </c>
      <c r="B30" t="s" s="46">
        <v>47</v>
      </c>
      <c r="C30" s="66">
        <v>2.02</v>
      </c>
      <c r="D30" s="47">
        <v>2</v>
      </c>
      <c r="E30" s="66">
        <v>0</v>
      </c>
      <c r="F30" s="47">
        <v>0</v>
      </c>
      <c r="G30" s="66">
        <v>0</v>
      </c>
      <c r="H30" s="47">
        <v>0</v>
      </c>
      <c r="I30" s="32">
        <f>SUM(((C30*D30)+(E30*F30)+(G30*H30))*100)/(F30+H30+D30)</f>
        <v>202</v>
      </c>
      <c r="J30" s="32">
        <f>SUM((C30*D30)+(E30*F30)+(G30*H30))*100</f>
        <v>404</v>
      </c>
      <c r="K30" s="66">
        <v>1.41</v>
      </c>
      <c r="L30" s="47">
        <v>2</v>
      </c>
      <c r="M30" s="32">
        <v>0</v>
      </c>
      <c r="N30" s="33">
        <v>0</v>
      </c>
      <c r="O30" s="32">
        <f>SUM(((K30*L30)+(M30*N30))*100)</f>
        <v>282</v>
      </c>
      <c r="P30" s="32">
        <f>SUM(O30-J30)</f>
        <v>-122</v>
      </c>
      <c r="Q30" s="68">
        <f>SUM(P30/J30)</f>
        <v>-0.301980198019802</v>
      </c>
      <c r="R30" t="s" s="46">
        <v>712</v>
      </c>
      <c r="S30" s="23"/>
      <c r="T30" s="23"/>
      <c r="U30" s="23"/>
      <c r="V30" s="23"/>
      <c r="W30" s="23"/>
      <c r="X30" s="23"/>
    </row>
    <row r="31" ht="15" customHeight="1">
      <c r="A31" s="45">
        <v>43733</v>
      </c>
      <c r="B31" t="s" s="31">
        <v>193</v>
      </c>
      <c r="C31" s="32">
        <v>3.55</v>
      </c>
      <c r="D31" s="33">
        <v>3</v>
      </c>
      <c r="E31" s="32">
        <v>0</v>
      </c>
      <c r="F31" s="33">
        <v>0</v>
      </c>
      <c r="G31" s="32">
        <v>0</v>
      </c>
      <c r="H31" s="33">
        <v>0</v>
      </c>
      <c r="I31" s="32">
        <f>SUM(((C31*D31)+(E31*F31)+(G31*H31))*100)/(F31+H31+D31)</f>
        <v>355</v>
      </c>
      <c r="J31" s="32">
        <f>SUM((C31*D31)+(E31*F31)+(G31*H31))*100</f>
        <v>1065</v>
      </c>
      <c r="K31" s="32">
        <v>4.35</v>
      </c>
      <c r="L31" s="33">
        <v>3</v>
      </c>
      <c r="M31" s="32">
        <v>0</v>
      </c>
      <c r="N31" s="33">
        <v>0</v>
      </c>
      <c r="O31" s="32">
        <f>SUM(((K31*L31)+(M31*N31))*100)</f>
        <v>1305</v>
      </c>
      <c r="P31" s="32">
        <f>SUM(O31-J31)</f>
        <v>240</v>
      </c>
      <c r="Q31" s="69">
        <f>SUM(P31/J31)</f>
        <v>0.225352112676056</v>
      </c>
      <c r="R31" t="s" s="46">
        <v>713</v>
      </c>
      <c r="S31" s="23"/>
      <c r="T31" s="23"/>
      <c r="U31" s="23"/>
      <c r="V31" s="23"/>
      <c r="W31" s="23"/>
      <c r="X31" s="23"/>
    </row>
    <row r="32" ht="15" customHeight="1">
      <c r="A32" s="45">
        <v>43733</v>
      </c>
      <c r="B32" t="s" s="31">
        <v>94</v>
      </c>
      <c r="C32" s="32">
        <v>6.6</v>
      </c>
      <c r="D32" s="33">
        <v>2</v>
      </c>
      <c r="E32" s="32">
        <v>0</v>
      </c>
      <c r="F32" s="33">
        <v>0</v>
      </c>
      <c r="G32" s="32">
        <v>0</v>
      </c>
      <c r="H32" s="33">
        <v>0</v>
      </c>
      <c r="I32" s="32">
        <f>SUM(((C32*D32)+(E32*F32)+(G32*H32))*100)/(F32+H32+D32)</f>
        <v>660</v>
      </c>
      <c r="J32" s="32">
        <f>SUM((C32*D32)+(E32*F32)+(G32*H32))*100</f>
        <v>1320</v>
      </c>
      <c r="K32" s="32">
        <v>7.1</v>
      </c>
      <c r="L32" s="33">
        <v>2</v>
      </c>
      <c r="M32" s="32">
        <v>0</v>
      </c>
      <c r="N32" s="33">
        <v>0</v>
      </c>
      <c r="O32" s="32">
        <f>SUM(((K32*L32)+(M32*N32))*100)</f>
        <v>1420</v>
      </c>
      <c r="P32" s="32">
        <f>SUM(O32-J32)</f>
        <v>100</v>
      </c>
      <c r="Q32" s="69">
        <f>SUM(P32/J32)</f>
        <v>0.0757575757575758</v>
      </c>
      <c r="R32" t="s" s="46">
        <v>714</v>
      </c>
      <c r="S32" s="23"/>
      <c r="T32" s="23"/>
      <c r="U32" s="23"/>
      <c r="V32" s="23"/>
      <c r="W32" s="23"/>
      <c r="X32" s="23"/>
    </row>
    <row r="33" ht="15" customHeight="1">
      <c r="A33" s="30"/>
      <c r="B33" s="40"/>
      <c r="C33" s="32"/>
      <c r="D33" s="40"/>
      <c r="E33" s="32"/>
      <c r="F33" s="40"/>
      <c r="G33" s="32"/>
      <c r="H33" s="40"/>
      <c r="I33" s="32"/>
      <c r="J33" s="32"/>
      <c r="K33" s="32"/>
      <c r="L33" s="40"/>
      <c r="M33" s="32"/>
      <c r="N33" s="40"/>
      <c r="O33" s="32"/>
      <c r="P33" s="32"/>
      <c r="Q33" s="42"/>
      <c r="R33" s="40"/>
      <c r="S33" s="23"/>
      <c r="T33" s="23"/>
      <c r="U33" s="23"/>
      <c r="V33" s="23"/>
      <c r="W33" s="23"/>
      <c r="X33" s="23"/>
    </row>
    <row r="34" ht="15" customHeight="1">
      <c r="A34" s="45"/>
      <c r="B34" s="40"/>
      <c r="C34" s="32"/>
      <c r="D34" s="40"/>
      <c r="E34" s="32"/>
      <c r="F34" s="40"/>
      <c r="G34" s="32"/>
      <c r="H34" s="40"/>
      <c r="I34" s="32"/>
      <c r="J34" s="32"/>
      <c r="K34" s="32"/>
      <c r="L34" s="40"/>
      <c r="M34" s="32"/>
      <c r="N34" s="40"/>
      <c r="O34" s="32"/>
      <c r="P34" s="32"/>
      <c r="Q34" s="42"/>
      <c r="R34" s="28"/>
      <c r="S34" s="23"/>
      <c r="T34" s="23"/>
      <c r="U34" s="23"/>
      <c r="V34" s="23"/>
      <c r="W34" s="23"/>
      <c r="X34" s="23"/>
    </row>
    <row r="35" ht="15" customHeight="1">
      <c r="A35" s="45"/>
      <c r="B35" s="40"/>
      <c r="C35" s="32"/>
      <c r="D35" s="40"/>
      <c r="E35" s="32"/>
      <c r="F35" s="40"/>
      <c r="G35" s="32"/>
      <c r="H35" s="40"/>
      <c r="I35" s="32"/>
      <c r="J35" s="32"/>
      <c r="K35" s="32"/>
      <c r="L35" s="40"/>
      <c r="M35" s="32"/>
      <c r="N35" s="40"/>
      <c r="O35" s="32"/>
      <c r="P35" s="32"/>
      <c r="Q35" s="42"/>
      <c r="R35" s="28"/>
      <c r="S35" s="23"/>
      <c r="T35" s="23"/>
      <c r="U35" s="23"/>
      <c r="V35" s="23"/>
      <c r="W35" s="23"/>
      <c r="X35" s="23"/>
    </row>
    <row r="36" ht="15" customHeight="1">
      <c r="A36" s="45"/>
      <c r="B36" s="40"/>
      <c r="C36" s="32"/>
      <c r="D36" s="40"/>
      <c r="E36" s="32"/>
      <c r="F36" s="40"/>
      <c r="G36" s="32"/>
      <c r="H36" s="40"/>
      <c r="I36" s="32"/>
      <c r="J36" s="32"/>
      <c r="K36" s="32"/>
      <c r="L36" s="40"/>
      <c r="M36" s="32"/>
      <c r="N36" s="40"/>
      <c r="O36" s="32"/>
      <c r="P36" s="32"/>
      <c r="Q36" s="42"/>
      <c r="R36" s="28"/>
      <c r="S36" s="23"/>
      <c r="T36" s="23"/>
      <c r="U36" s="23"/>
      <c r="V36" s="23"/>
      <c r="W36" s="23"/>
      <c r="X36" s="23"/>
    </row>
    <row r="37" ht="15" customHeight="1">
      <c r="A37" s="45"/>
      <c r="B37" s="40"/>
      <c r="C37" s="32"/>
      <c r="D37" s="40"/>
      <c r="E37" s="32"/>
      <c r="F37" s="40"/>
      <c r="G37" s="32"/>
      <c r="H37" s="40"/>
      <c r="I37" s="32"/>
      <c r="J37" s="32"/>
      <c r="K37" s="32"/>
      <c r="L37" s="40"/>
      <c r="M37" s="32"/>
      <c r="N37" s="40"/>
      <c r="O37" s="32"/>
      <c r="P37" s="32"/>
      <c r="Q37" s="42"/>
      <c r="R37" s="28"/>
      <c r="S37" s="23"/>
      <c r="T37" s="23"/>
      <c r="U37" s="23"/>
      <c r="V37" s="23"/>
      <c r="W37" s="23"/>
      <c r="X37" s="23"/>
    </row>
    <row r="38" ht="15" customHeight="1">
      <c r="A38" s="45"/>
      <c r="B38" s="40"/>
      <c r="C38" s="32"/>
      <c r="D38" s="40"/>
      <c r="E38" s="32"/>
      <c r="F38" s="40"/>
      <c r="G38" s="32"/>
      <c r="H38" s="40"/>
      <c r="I38" s="32"/>
      <c r="J38" s="32"/>
      <c r="K38" s="32"/>
      <c r="L38" s="40"/>
      <c r="M38" s="32"/>
      <c r="N38" s="40"/>
      <c r="O38" s="32"/>
      <c r="P38" s="32"/>
      <c r="Q38" s="42"/>
      <c r="R38" s="28"/>
      <c r="S38" s="23"/>
      <c r="T38" s="23"/>
      <c r="U38" s="23"/>
      <c r="V38" s="23"/>
      <c r="W38" s="23"/>
      <c r="X38" s="23"/>
    </row>
    <row r="39" ht="15" customHeight="1">
      <c r="A39" s="45"/>
      <c r="B39" s="40"/>
      <c r="C39" s="32"/>
      <c r="D39" s="40"/>
      <c r="E39" s="32"/>
      <c r="F39" s="40"/>
      <c r="G39" s="32"/>
      <c r="H39" s="40"/>
      <c r="I39" s="32"/>
      <c r="J39" s="32"/>
      <c r="K39" s="32"/>
      <c r="L39" s="40"/>
      <c r="M39" s="32"/>
      <c r="N39" s="40"/>
      <c r="O39" s="32"/>
      <c r="P39" s="32"/>
      <c r="Q39" s="42"/>
      <c r="R39" s="40"/>
      <c r="S39" s="23"/>
      <c r="T39" s="23"/>
      <c r="U39" s="23"/>
      <c r="V39" s="23"/>
      <c r="W39" s="23"/>
      <c r="X39" s="23"/>
    </row>
    <row r="40" ht="15" customHeight="1">
      <c r="A40" s="45"/>
      <c r="B40" s="40"/>
      <c r="C40" s="32"/>
      <c r="D40" s="40"/>
      <c r="E40" s="32"/>
      <c r="F40" s="40"/>
      <c r="G40" s="32"/>
      <c r="H40" s="40"/>
      <c r="I40" s="32"/>
      <c r="J40" s="32"/>
      <c r="K40" s="32"/>
      <c r="L40" s="40"/>
      <c r="M40" s="32"/>
      <c r="N40" s="40"/>
      <c r="O40" s="32"/>
      <c r="P40" s="32"/>
      <c r="Q40" s="42"/>
      <c r="R40" s="40"/>
      <c r="S40" s="23"/>
      <c r="T40" s="23"/>
      <c r="U40" s="23"/>
      <c r="V40" s="23"/>
      <c r="W40" s="23"/>
      <c r="X40" s="23"/>
    </row>
    <row r="41" ht="15" customHeight="1">
      <c r="A41" s="45"/>
      <c r="B41" s="40"/>
      <c r="C41" s="32"/>
      <c r="D41" s="40"/>
      <c r="E41" s="32"/>
      <c r="F41" s="40"/>
      <c r="G41" s="32"/>
      <c r="H41" s="40"/>
      <c r="I41" s="32"/>
      <c r="J41" s="32"/>
      <c r="K41" s="32"/>
      <c r="L41" s="40"/>
      <c r="M41" s="32"/>
      <c r="N41" s="40"/>
      <c r="O41" s="32"/>
      <c r="P41" s="32"/>
      <c r="Q41" s="42"/>
      <c r="R41" s="28"/>
      <c r="S41" s="23"/>
      <c r="T41" s="23"/>
      <c r="U41" s="23"/>
      <c r="V41" s="23"/>
      <c r="W41" s="23"/>
      <c r="X41" s="23"/>
    </row>
    <row r="42" ht="15" customHeight="1">
      <c r="A42" s="45"/>
      <c r="B42" s="40"/>
      <c r="C42" s="32"/>
      <c r="D42" s="40"/>
      <c r="E42" s="32"/>
      <c r="F42" s="40"/>
      <c r="G42" s="32"/>
      <c r="H42" s="40"/>
      <c r="I42" s="32"/>
      <c r="J42" s="32"/>
      <c r="K42" s="32"/>
      <c r="L42" s="40"/>
      <c r="M42" s="32"/>
      <c r="N42" s="40"/>
      <c r="O42" s="32"/>
      <c r="P42" s="32"/>
      <c r="Q42" s="42"/>
      <c r="R42" s="28"/>
      <c r="S42" s="23"/>
      <c r="T42" s="23"/>
      <c r="U42" s="23"/>
      <c r="V42" s="23"/>
      <c r="W42" s="23"/>
      <c r="X42" s="23"/>
    </row>
    <row r="43" ht="15" customHeight="1">
      <c r="A43" s="45"/>
      <c r="B43" s="40"/>
      <c r="C43" s="32"/>
      <c r="D43" s="40"/>
      <c r="E43" s="32"/>
      <c r="F43" s="40"/>
      <c r="G43" s="32"/>
      <c r="H43" s="40"/>
      <c r="I43" s="32"/>
      <c r="J43" s="32"/>
      <c r="K43" s="32"/>
      <c r="L43" s="40"/>
      <c r="M43" s="32"/>
      <c r="N43" s="40"/>
      <c r="O43" s="32"/>
      <c r="P43" s="32"/>
      <c r="Q43" s="42"/>
      <c r="R43" s="40"/>
      <c r="S43" s="23"/>
      <c r="T43" s="23"/>
      <c r="U43" s="23"/>
      <c r="V43" s="23"/>
      <c r="W43" s="23"/>
      <c r="X43" s="23"/>
    </row>
    <row r="44" ht="15" customHeight="1">
      <c r="A44" s="45"/>
      <c r="B44" s="40"/>
      <c r="C44" s="32"/>
      <c r="D44" s="40"/>
      <c r="E44" s="32"/>
      <c r="F44" s="40"/>
      <c r="G44" s="32"/>
      <c r="H44" s="40"/>
      <c r="I44" s="32"/>
      <c r="J44" s="32"/>
      <c r="K44" s="32"/>
      <c r="L44" s="40"/>
      <c r="M44" s="32"/>
      <c r="N44" s="40"/>
      <c r="O44" s="32"/>
      <c r="P44" s="32"/>
      <c r="Q44" s="42"/>
      <c r="R44" s="40"/>
      <c r="S44" s="23"/>
      <c r="T44" s="23"/>
      <c r="U44" s="23"/>
      <c r="V44" s="23"/>
      <c r="W44" s="23"/>
      <c r="X44" s="23"/>
    </row>
    <row r="45" ht="15" customHeight="1">
      <c r="A45" s="45"/>
      <c r="B45" s="40"/>
      <c r="C45" s="32"/>
      <c r="D45" s="40"/>
      <c r="E45" s="32"/>
      <c r="F45" s="40"/>
      <c r="G45" s="32"/>
      <c r="H45" s="40"/>
      <c r="I45" s="32"/>
      <c r="J45" s="32"/>
      <c r="K45" s="32"/>
      <c r="L45" s="40"/>
      <c r="M45" s="32"/>
      <c r="N45" s="40"/>
      <c r="O45" s="32"/>
      <c r="P45" s="32"/>
      <c r="Q45" s="42"/>
      <c r="R45" s="40"/>
      <c r="S45" s="23"/>
      <c r="T45" s="23"/>
      <c r="U45" s="23"/>
      <c r="V45" s="23"/>
      <c r="W45" s="23"/>
      <c r="X45" s="23"/>
    </row>
    <row r="46" ht="15" customHeight="1">
      <c r="A46" s="45"/>
      <c r="B46" s="40"/>
      <c r="C46" s="32"/>
      <c r="D46" s="40"/>
      <c r="E46" s="32"/>
      <c r="F46" s="40"/>
      <c r="G46" s="32"/>
      <c r="H46" s="40"/>
      <c r="I46" s="32"/>
      <c r="J46" s="32"/>
      <c r="K46" s="32"/>
      <c r="L46" s="40"/>
      <c r="M46" s="32"/>
      <c r="N46" s="40"/>
      <c r="O46" s="32"/>
      <c r="P46" s="32"/>
      <c r="Q46" s="42"/>
      <c r="R46" s="40"/>
      <c r="S46" s="23"/>
      <c r="T46" s="23"/>
      <c r="U46" s="23"/>
      <c r="V46" s="23"/>
      <c r="W46" s="23"/>
      <c r="X46" s="23"/>
    </row>
    <row r="47" ht="15" customHeight="1">
      <c r="A47" s="45"/>
      <c r="B47" s="40"/>
      <c r="C47" s="32"/>
      <c r="D47" s="40"/>
      <c r="E47" s="32"/>
      <c r="F47" s="40"/>
      <c r="G47" s="32"/>
      <c r="H47" s="40"/>
      <c r="I47" s="32"/>
      <c r="J47" s="32"/>
      <c r="K47" s="32"/>
      <c r="L47" s="40"/>
      <c r="M47" s="32"/>
      <c r="N47" s="40"/>
      <c r="O47" s="32"/>
      <c r="P47" s="32"/>
      <c r="Q47" s="42"/>
      <c r="R47" s="40"/>
      <c r="S47" s="23"/>
      <c r="T47" s="23"/>
      <c r="U47" s="23"/>
      <c r="V47" s="23"/>
      <c r="W47" s="23"/>
      <c r="X47" s="23"/>
    </row>
    <row r="48" ht="15" customHeight="1">
      <c r="A48" s="45"/>
      <c r="B48" s="40"/>
      <c r="C48" s="32"/>
      <c r="D48" s="40"/>
      <c r="E48" s="32"/>
      <c r="F48" s="40"/>
      <c r="G48" s="32"/>
      <c r="H48" s="40"/>
      <c r="I48" s="32"/>
      <c r="J48" s="32"/>
      <c r="K48" s="32"/>
      <c r="L48" s="40"/>
      <c r="M48" s="32"/>
      <c r="N48" s="40"/>
      <c r="O48" s="32"/>
      <c r="P48" s="32"/>
      <c r="Q48" s="42"/>
      <c r="R48" s="40"/>
      <c r="S48" s="23"/>
      <c r="T48" s="23"/>
      <c r="U48" s="23"/>
      <c r="V48" s="23"/>
      <c r="W48" s="23"/>
      <c r="X48" s="23"/>
    </row>
    <row r="49" ht="15" customHeight="1">
      <c r="A49" s="45"/>
      <c r="B49" s="40"/>
      <c r="C49" s="32"/>
      <c r="D49" s="40"/>
      <c r="E49" s="32"/>
      <c r="F49" s="40"/>
      <c r="G49" s="32"/>
      <c r="H49" s="40"/>
      <c r="I49" s="32"/>
      <c r="J49" s="32"/>
      <c r="K49" s="32"/>
      <c r="L49" s="40"/>
      <c r="M49" s="32"/>
      <c r="N49" s="40"/>
      <c r="O49" s="32"/>
      <c r="P49" s="32"/>
      <c r="Q49" s="42"/>
      <c r="R49" s="40"/>
      <c r="S49" s="23"/>
      <c r="T49" s="23"/>
      <c r="U49" s="23"/>
      <c r="V49" s="23"/>
      <c r="W49" s="23"/>
      <c r="X49" s="23"/>
    </row>
    <row r="50" ht="15" customHeight="1">
      <c r="A50" s="45"/>
      <c r="B50" s="40"/>
      <c r="C50" s="32"/>
      <c r="D50" s="40"/>
      <c r="E50" s="32"/>
      <c r="F50" s="40"/>
      <c r="G50" s="32"/>
      <c r="H50" s="40"/>
      <c r="I50" s="32"/>
      <c r="J50" s="32"/>
      <c r="K50" s="32"/>
      <c r="L50" s="40"/>
      <c r="M50" s="32"/>
      <c r="N50" s="40"/>
      <c r="O50" s="32"/>
      <c r="P50" s="32"/>
      <c r="Q50" s="42"/>
      <c r="R50" s="40"/>
      <c r="S50" s="23"/>
      <c r="T50" s="23"/>
      <c r="U50" s="23"/>
      <c r="V50" s="23"/>
      <c r="W50" s="23"/>
      <c r="X50" s="23"/>
    </row>
    <row r="51" ht="15" customHeight="1">
      <c r="A51" s="45"/>
      <c r="B51" s="40"/>
      <c r="C51" s="32"/>
      <c r="D51" s="40"/>
      <c r="E51" s="32"/>
      <c r="F51" s="40"/>
      <c r="G51" s="32"/>
      <c r="H51" s="40"/>
      <c r="I51" s="32"/>
      <c r="J51" s="32"/>
      <c r="K51" s="32"/>
      <c r="L51" s="40"/>
      <c r="M51" s="32"/>
      <c r="N51" s="40"/>
      <c r="O51" s="32"/>
      <c r="P51" s="32"/>
      <c r="Q51" s="42"/>
      <c r="R51" s="40"/>
      <c r="S51" s="23"/>
      <c r="T51" s="23"/>
      <c r="U51" s="23"/>
      <c r="V51" s="23"/>
      <c r="W51" s="23"/>
      <c r="X51" s="23"/>
    </row>
    <row r="52" ht="15" customHeight="1">
      <c r="A52" s="45"/>
      <c r="B52" s="40"/>
      <c r="C52" s="32"/>
      <c r="D52" s="40"/>
      <c r="E52" s="32"/>
      <c r="F52" s="40"/>
      <c r="G52" s="32"/>
      <c r="H52" s="40"/>
      <c r="I52" s="32"/>
      <c r="J52" s="32"/>
      <c r="K52" s="32"/>
      <c r="L52" s="40"/>
      <c r="M52" s="32"/>
      <c r="N52" s="40"/>
      <c r="O52" s="32"/>
      <c r="P52" s="32"/>
      <c r="Q52" s="42"/>
      <c r="R52" s="40"/>
      <c r="S52" s="23"/>
      <c r="T52" s="23"/>
      <c r="U52" s="23"/>
      <c r="V52" s="23"/>
      <c r="W52" s="23"/>
      <c r="X52" s="23"/>
    </row>
    <row r="53" ht="15" customHeight="1">
      <c r="A53" s="30"/>
      <c r="B53" s="40"/>
      <c r="C53" s="32"/>
      <c r="D53" s="40"/>
      <c r="E53" s="32"/>
      <c r="F53" s="40"/>
      <c r="G53" s="32"/>
      <c r="H53" s="40"/>
      <c r="I53" s="32"/>
      <c r="J53" s="32"/>
      <c r="K53" s="32"/>
      <c r="L53" s="40"/>
      <c r="M53" s="32"/>
      <c r="N53" s="40"/>
      <c r="O53" s="32"/>
      <c r="P53" s="32"/>
      <c r="Q53" s="42"/>
      <c r="R53" s="40"/>
      <c r="S53" s="23"/>
      <c r="T53" s="23"/>
      <c r="U53" s="23"/>
      <c r="V53" s="23"/>
      <c r="W53" s="23"/>
      <c r="X53" s="23"/>
    </row>
    <row r="54" ht="15" customHeight="1">
      <c r="A54" s="45"/>
      <c r="B54" s="40"/>
      <c r="C54" s="32"/>
      <c r="D54" s="40"/>
      <c r="E54" s="32"/>
      <c r="F54" s="40"/>
      <c r="G54" s="32"/>
      <c r="H54" s="40"/>
      <c r="I54" s="32"/>
      <c r="J54" s="32"/>
      <c r="K54" s="32"/>
      <c r="L54" s="40"/>
      <c r="M54" s="32"/>
      <c r="N54" s="40"/>
      <c r="O54" s="32"/>
      <c r="P54" s="32"/>
      <c r="Q54" s="42"/>
      <c r="R54" s="40"/>
      <c r="S54" s="23"/>
      <c r="T54" s="23"/>
      <c r="U54" s="23"/>
      <c r="V54" s="23"/>
      <c r="W54" s="23"/>
      <c r="X54" s="23"/>
    </row>
    <row r="55" ht="15" customHeight="1">
      <c r="A55" s="45"/>
      <c r="B55" s="40"/>
      <c r="C55" s="32"/>
      <c r="D55" s="40"/>
      <c r="E55" s="32"/>
      <c r="F55" s="40"/>
      <c r="G55" s="32"/>
      <c r="H55" s="40"/>
      <c r="I55" s="32"/>
      <c r="J55" s="32"/>
      <c r="K55" s="32"/>
      <c r="L55" s="40"/>
      <c r="M55" s="32"/>
      <c r="N55" s="40"/>
      <c r="O55" s="32"/>
      <c r="P55" s="32"/>
      <c r="Q55" s="42"/>
      <c r="R55" s="40"/>
      <c r="S55" s="23"/>
      <c r="T55" s="23"/>
      <c r="U55" s="23"/>
      <c r="V55" s="23"/>
      <c r="W55" s="23"/>
      <c r="X55" s="23"/>
    </row>
    <row r="56" ht="15" customHeight="1">
      <c r="A56" s="30"/>
      <c r="B56" s="40"/>
      <c r="C56" s="32"/>
      <c r="D56" s="40"/>
      <c r="E56" s="32"/>
      <c r="F56" s="40"/>
      <c r="G56" s="32"/>
      <c r="H56" s="40"/>
      <c r="I56" s="32"/>
      <c r="J56" s="32"/>
      <c r="K56" s="32"/>
      <c r="L56" s="40"/>
      <c r="M56" s="32"/>
      <c r="N56" s="40"/>
      <c r="O56" s="32"/>
      <c r="P56" s="32"/>
      <c r="Q56" s="42"/>
      <c r="R56" s="40"/>
      <c r="S56" s="23"/>
      <c r="T56" s="23"/>
      <c r="U56" s="23"/>
      <c r="V56" s="23"/>
      <c r="W56" s="23"/>
      <c r="X56" s="23"/>
    </row>
    <row r="57" ht="15" customHeight="1">
      <c r="A57" s="30"/>
      <c r="B57" s="40"/>
      <c r="C57" s="32"/>
      <c r="D57" s="40"/>
      <c r="E57" s="32"/>
      <c r="F57" s="40"/>
      <c r="G57" s="32"/>
      <c r="H57" s="40"/>
      <c r="I57" s="32"/>
      <c r="J57" s="32"/>
      <c r="K57" s="32"/>
      <c r="L57" s="40"/>
      <c r="M57" s="32"/>
      <c r="N57" s="40"/>
      <c r="O57" s="32"/>
      <c r="P57" s="32"/>
      <c r="Q57" s="42"/>
      <c r="R57" s="40"/>
      <c r="S57" s="23"/>
      <c r="T57" s="23"/>
      <c r="U57" s="23"/>
      <c r="V57" s="23"/>
      <c r="W57" s="23"/>
      <c r="X57" s="23"/>
    </row>
    <row r="58" ht="15" customHeight="1">
      <c r="A58" s="45"/>
      <c r="B58" s="40"/>
      <c r="C58" s="32"/>
      <c r="D58" s="40"/>
      <c r="E58" s="32"/>
      <c r="F58" s="40"/>
      <c r="G58" s="32"/>
      <c r="H58" s="40"/>
      <c r="I58" s="32"/>
      <c r="J58" s="32"/>
      <c r="K58" s="32"/>
      <c r="L58" s="40"/>
      <c r="M58" s="32"/>
      <c r="N58" s="40"/>
      <c r="O58" s="32"/>
      <c r="P58" s="32"/>
      <c r="Q58" s="42"/>
      <c r="R58" s="40"/>
      <c r="S58" s="28"/>
      <c r="T58" s="23"/>
      <c r="U58" s="23"/>
      <c r="V58" s="23"/>
      <c r="W58" s="23"/>
      <c r="X58" s="23"/>
    </row>
    <row r="59" ht="15" customHeight="1">
      <c r="A59" s="45"/>
      <c r="B59" s="40"/>
      <c r="C59" s="32"/>
      <c r="D59" s="40"/>
      <c r="E59" s="32"/>
      <c r="F59" s="40"/>
      <c r="G59" s="32"/>
      <c r="H59" s="40"/>
      <c r="I59" s="32"/>
      <c r="J59" s="32"/>
      <c r="K59" s="32"/>
      <c r="L59" s="40"/>
      <c r="M59" s="32"/>
      <c r="N59" s="40"/>
      <c r="O59" s="32"/>
      <c r="P59" s="32"/>
      <c r="Q59" s="42"/>
      <c r="R59" s="40"/>
      <c r="S59" s="28"/>
      <c r="T59" s="23"/>
      <c r="U59" s="23"/>
      <c r="V59" s="23"/>
      <c r="W59" s="23"/>
      <c r="X59" s="23"/>
    </row>
    <row r="60" ht="15" customHeight="1">
      <c r="A60" s="30"/>
      <c r="B60" s="40"/>
      <c r="C60" s="32"/>
      <c r="D60" s="40"/>
      <c r="E60" s="32"/>
      <c r="F60" s="40"/>
      <c r="G60" s="32"/>
      <c r="H60" s="40"/>
      <c r="I60" s="32"/>
      <c r="J60" s="32"/>
      <c r="K60" s="32"/>
      <c r="L60" s="40"/>
      <c r="M60" s="32"/>
      <c r="N60" s="40"/>
      <c r="O60" s="32"/>
      <c r="P60" s="32"/>
      <c r="Q60" s="42"/>
      <c r="R60" s="40"/>
      <c r="S60" s="23"/>
      <c r="T60" s="23"/>
      <c r="U60" s="23"/>
      <c r="V60" s="23"/>
      <c r="W60" s="23"/>
      <c r="X60" s="23"/>
    </row>
    <row r="61" ht="15" customHeight="1">
      <c r="A61" s="45"/>
      <c r="B61" s="40"/>
      <c r="C61" s="32"/>
      <c r="D61" s="40"/>
      <c r="E61" s="32"/>
      <c r="F61" s="40"/>
      <c r="G61" s="32"/>
      <c r="H61" s="40"/>
      <c r="I61" s="32"/>
      <c r="J61" s="32"/>
      <c r="K61" s="32"/>
      <c r="L61" s="40"/>
      <c r="M61" s="32"/>
      <c r="N61" s="40"/>
      <c r="O61" s="32"/>
      <c r="P61" s="32"/>
      <c r="Q61" s="42"/>
      <c r="R61" s="45"/>
      <c r="S61" s="23"/>
      <c r="T61" s="23"/>
      <c r="U61" s="23"/>
      <c r="V61" s="23"/>
      <c r="W61" s="23"/>
      <c r="X61" s="23"/>
    </row>
    <row r="62" ht="15" customHeight="1">
      <c r="A62" s="45"/>
      <c r="B62" s="40"/>
      <c r="C62" s="32"/>
      <c r="D62" s="40"/>
      <c r="E62" s="32"/>
      <c r="F62" s="40"/>
      <c r="G62" s="32"/>
      <c r="H62" s="40"/>
      <c r="I62" s="32"/>
      <c r="J62" s="32"/>
      <c r="K62" s="32"/>
      <c r="L62" s="40"/>
      <c r="M62" s="32"/>
      <c r="N62" s="40"/>
      <c r="O62" s="32"/>
      <c r="P62" s="32"/>
      <c r="Q62" s="42"/>
      <c r="R62" s="40"/>
      <c r="S62" s="23"/>
      <c r="T62" s="23"/>
      <c r="U62" s="23"/>
      <c r="V62" s="23"/>
      <c r="W62" s="23"/>
      <c r="X62" s="23"/>
    </row>
    <row r="63" ht="15" customHeight="1">
      <c r="A63" s="30"/>
      <c r="B63" s="40"/>
      <c r="C63" s="32"/>
      <c r="D63" s="40"/>
      <c r="E63" s="32"/>
      <c r="F63" s="40"/>
      <c r="G63" s="32"/>
      <c r="H63" s="40"/>
      <c r="I63" s="32"/>
      <c r="J63" s="32"/>
      <c r="K63" s="32"/>
      <c r="L63" s="40"/>
      <c r="M63" s="32"/>
      <c r="N63" s="40"/>
      <c r="O63" s="32"/>
      <c r="P63" s="32"/>
      <c r="Q63" s="42"/>
      <c r="R63" s="40"/>
      <c r="S63" s="23"/>
      <c r="T63" s="23"/>
      <c r="U63" s="23"/>
      <c r="V63" s="23"/>
      <c r="W63" s="23"/>
      <c r="X63" s="23"/>
    </row>
    <row r="64" ht="15" customHeight="1">
      <c r="A64" s="45"/>
      <c r="B64" s="40"/>
      <c r="C64" s="32"/>
      <c r="D64" s="40"/>
      <c r="E64" s="32"/>
      <c r="F64" s="40"/>
      <c r="G64" s="32"/>
      <c r="H64" s="40"/>
      <c r="I64" s="32"/>
      <c r="J64" s="32"/>
      <c r="K64" s="32"/>
      <c r="L64" s="40"/>
      <c r="M64" s="32"/>
      <c r="N64" s="40"/>
      <c r="O64" s="32"/>
      <c r="P64" s="32"/>
      <c r="Q64" s="42"/>
      <c r="R64" s="40"/>
      <c r="S64" s="23"/>
      <c r="T64" s="23"/>
      <c r="U64" s="23"/>
      <c r="V64" s="23"/>
      <c r="W64" s="23"/>
      <c r="X64" s="23"/>
    </row>
    <row r="65" ht="15" customHeight="1">
      <c r="A65" s="45"/>
      <c r="B65" s="40"/>
      <c r="C65" s="32"/>
      <c r="D65" s="40"/>
      <c r="E65" s="32"/>
      <c r="F65" s="40"/>
      <c r="G65" s="32"/>
      <c r="H65" s="40"/>
      <c r="I65" s="32"/>
      <c r="J65" s="32"/>
      <c r="K65" s="32"/>
      <c r="L65" s="40"/>
      <c r="M65" s="32"/>
      <c r="N65" s="40"/>
      <c r="O65" s="32"/>
      <c r="P65" s="32"/>
      <c r="Q65" s="42"/>
      <c r="R65" s="40"/>
      <c r="S65" s="23"/>
      <c r="T65" s="23"/>
      <c r="U65" s="23"/>
      <c r="V65" s="23"/>
      <c r="W65" s="23"/>
      <c r="X65" s="23"/>
    </row>
    <row r="66" ht="15" customHeight="1">
      <c r="A66" s="30"/>
      <c r="B66" s="40"/>
      <c r="C66" s="32"/>
      <c r="D66" s="40"/>
      <c r="E66" s="32"/>
      <c r="F66" s="40"/>
      <c r="G66" s="32"/>
      <c r="H66" s="40"/>
      <c r="I66" s="32"/>
      <c r="J66" s="32"/>
      <c r="K66" s="32"/>
      <c r="L66" s="40"/>
      <c r="M66" s="32"/>
      <c r="N66" s="40"/>
      <c r="O66" s="32"/>
      <c r="P66" s="32"/>
      <c r="Q66" s="42"/>
      <c r="R66" s="40"/>
      <c r="S66" s="23"/>
      <c r="T66" s="23"/>
      <c r="U66" s="23"/>
      <c r="V66" s="23"/>
      <c r="W66" s="23"/>
      <c r="X66" s="23"/>
    </row>
    <row r="67" ht="15" customHeight="1">
      <c r="A67" s="45"/>
      <c r="B67" s="40"/>
      <c r="C67" s="32"/>
      <c r="D67" s="40"/>
      <c r="E67" s="32"/>
      <c r="F67" s="40"/>
      <c r="G67" s="32"/>
      <c r="H67" s="40"/>
      <c r="I67" s="32"/>
      <c r="J67" s="32"/>
      <c r="K67" s="32"/>
      <c r="L67" s="40"/>
      <c r="M67" s="32"/>
      <c r="N67" s="40"/>
      <c r="O67" s="32"/>
      <c r="P67" s="32"/>
      <c r="Q67" s="42"/>
      <c r="R67" s="40"/>
      <c r="S67" s="23"/>
      <c r="T67" s="23"/>
      <c r="U67" s="23"/>
      <c r="V67" s="23"/>
      <c r="W67" s="23"/>
      <c r="X67" s="23"/>
    </row>
    <row r="68" ht="15" customHeight="1">
      <c r="A68" s="30"/>
      <c r="B68" s="40"/>
      <c r="C68" s="32"/>
      <c r="D68" s="40"/>
      <c r="E68" s="32"/>
      <c r="F68" s="40"/>
      <c r="G68" s="32"/>
      <c r="H68" s="40"/>
      <c r="I68" s="32"/>
      <c r="J68" s="32"/>
      <c r="K68" s="32"/>
      <c r="L68" s="40"/>
      <c r="M68" s="32"/>
      <c r="N68" s="40"/>
      <c r="O68" s="32"/>
      <c r="P68" s="32"/>
      <c r="Q68" s="42"/>
      <c r="R68" s="40"/>
      <c r="S68" s="23"/>
      <c r="T68" s="23"/>
      <c r="U68" s="23"/>
      <c r="V68" s="23"/>
      <c r="W68" s="23"/>
      <c r="X68" s="23"/>
    </row>
    <row r="69" ht="15" customHeight="1">
      <c r="A69" s="45"/>
      <c r="B69" s="40"/>
      <c r="C69" s="32"/>
      <c r="D69" s="40"/>
      <c r="E69" s="32"/>
      <c r="F69" s="40"/>
      <c r="G69" s="32"/>
      <c r="H69" s="40"/>
      <c r="I69" s="32"/>
      <c r="J69" s="32"/>
      <c r="K69" s="32"/>
      <c r="L69" s="40"/>
      <c r="M69" s="32"/>
      <c r="N69" s="40"/>
      <c r="O69" s="32"/>
      <c r="P69" s="32"/>
      <c r="Q69" s="42"/>
      <c r="R69" s="40"/>
      <c r="S69" s="28"/>
      <c r="T69" s="23"/>
      <c r="U69" s="23"/>
      <c r="V69" s="23"/>
      <c r="W69" s="23"/>
      <c r="X69" s="23"/>
    </row>
    <row r="70" ht="15" customHeight="1">
      <c r="A70" s="30"/>
      <c r="B70" s="40"/>
      <c r="C70" s="32"/>
      <c r="D70" s="40"/>
      <c r="E70" s="32"/>
      <c r="F70" s="40"/>
      <c r="G70" s="32"/>
      <c r="H70" s="40"/>
      <c r="I70" s="32"/>
      <c r="J70" s="32"/>
      <c r="K70" s="32"/>
      <c r="L70" s="40"/>
      <c r="M70" s="32"/>
      <c r="N70" s="40"/>
      <c r="O70" s="32"/>
      <c r="P70" s="32"/>
      <c r="Q70" s="42"/>
      <c r="R70" s="40"/>
      <c r="S70" s="23"/>
      <c r="T70" s="23"/>
      <c r="U70" s="23"/>
      <c r="V70" s="23"/>
      <c r="W70" s="23"/>
      <c r="X70" s="23"/>
    </row>
    <row r="71" ht="15" customHeight="1">
      <c r="A71" s="45"/>
      <c r="B71" s="40"/>
      <c r="C71" s="32"/>
      <c r="D71" s="40"/>
      <c r="E71" s="32"/>
      <c r="F71" s="40"/>
      <c r="G71" s="32"/>
      <c r="H71" s="40"/>
      <c r="I71" s="32"/>
      <c r="J71" s="32"/>
      <c r="K71" s="32"/>
      <c r="L71" s="40"/>
      <c r="M71" s="32"/>
      <c r="N71" s="40"/>
      <c r="O71" s="32"/>
      <c r="P71" s="32"/>
      <c r="Q71" s="42"/>
      <c r="R71" s="40"/>
      <c r="S71" s="23"/>
      <c r="T71" s="23"/>
      <c r="U71" s="23"/>
      <c r="V71" s="23"/>
      <c r="W71" s="23"/>
      <c r="X71" s="23"/>
    </row>
    <row r="72" ht="15" customHeight="1">
      <c r="A72" s="30"/>
      <c r="B72" s="40"/>
      <c r="C72" s="32"/>
      <c r="D72" s="40"/>
      <c r="E72" s="32"/>
      <c r="F72" s="40"/>
      <c r="G72" s="32"/>
      <c r="H72" s="40"/>
      <c r="I72" s="32"/>
      <c r="J72" s="32"/>
      <c r="K72" s="32"/>
      <c r="L72" s="40"/>
      <c r="M72" s="32"/>
      <c r="N72" s="40"/>
      <c r="O72" s="32"/>
      <c r="P72" s="32"/>
      <c r="Q72" s="42"/>
      <c r="R72" s="40"/>
      <c r="S72" s="23"/>
      <c r="T72" s="23"/>
      <c r="U72" s="23"/>
      <c r="V72" s="23"/>
      <c r="W72" s="23"/>
      <c r="X72" s="23"/>
    </row>
    <row r="73" ht="15" customHeight="1">
      <c r="A73" s="30"/>
      <c r="B73" s="40"/>
      <c r="C73" s="32"/>
      <c r="D73" s="40"/>
      <c r="E73" s="32"/>
      <c r="F73" s="40"/>
      <c r="G73" s="32"/>
      <c r="H73" s="40"/>
      <c r="I73" s="32"/>
      <c r="J73" s="32"/>
      <c r="K73" s="32"/>
      <c r="L73" s="40"/>
      <c r="M73" s="32"/>
      <c r="N73" s="40"/>
      <c r="O73" s="32"/>
      <c r="P73" s="32"/>
      <c r="Q73" s="42"/>
      <c r="R73" s="40"/>
      <c r="S73" s="23"/>
      <c r="T73" s="23"/>
      <c r="U73" s="23"/>
      <c r="V73" s="23"/>
      <c r="W73" s="23"/>
      <c r="X73" s="23"/>
    </row>
    <row r="74" ht="15" customHeight="1">
      <c r="A74" s="30"/>
      <c r="B74" s="40"/>
      <c r="C74" s="32"/>
      <c r="D74" s="40"/>
      <c r="E74" s="32"/>
      <c r="F74" s="40"/>
      <c r="G74" s="32"/>
      <c r="H74" s="40"/>
      <c r="I74" s="32"/>
      <c r="J74" s="32"/>
      <c r="K74" s="32"/>
      <c r="L74" s="40"/>
      <c r="M74" s="32"/>
      <c r="N74" s="40"/>
      <c r="O74" s="32"/>
      <c r="P74" s="32"/>
      <c r="Q74" s="42"/>
      <c r="R74" s="40"/>
      <c r="S74" s="23"/>
      <c r="T74" s="23"/>
      <c r="U74" s="23"/>
      <c r="V74" s="23"/>
      <c r="W74" s="23"/>
      <c r="X74" s="23"/>
    </row>
    <row r="75" ht="15" customHeight="1">
      <c r="A75" s="45"/>
      <c r="B75" s="40"/>
      <c r="C75" s="32"/>
      <c r="D75" s="40"/>
      <c r="E75" s="32"/>
      <c r="F75" s="40"/>
      <c r="G75" s="32"/>
      <c r="H75" s="40"/>
      <c r="I75" s="32"/>
      <c r="J75" s="32"/>
      <c r="K75" s="32"/>
      <c r="L75" s="40"/>
      <c r="M75" s="32"/>
      <c r="N75" s="40"/>
      <c r="O75" s="32"/>
      <c r="P75" s="32"/>
      <c r="Q75" s="42"/>
      <c r="R75" s="40"/>
      <c r="S75" s="23"/>
      <c r="T75" s="23"/>
      <c r="U75" s="23"/>
      <c r="V75" s="23"/>
      <c r="W75" s="23"/>
      <c r="X75" s="23"/>
    </row>
    <row r="76" ht="15" customHeight="1">
      <c r="A76" s="45"/>
      <c r="B76" s="40"/>
      <c r="C76" s="32"/>
      <c r="D76" s="40"/>
      <c r="E76" s="32"/>
      <c r="F76" s="40"/>
      <c r="G76" s="32"/>
      <c r="H76" s="40"/>
      <c r="I76" s="32"/>
      <c r="J76" s="32"/>
      <c r="K76" s="32"/>
      <c r="L76" s="40"/>
      <c r="M76" s="32"/>
      <c r="N76" s="40"/>
      <c r="O76" s="32"/>
      <c r="P76" s="32"/>
      <c r="Q76" s="42"/>
      <c r="R76" s="40"/>
      <c r="S76" s="23"/>
      <c r="T76" s="23"/>
      <c r="U76" s="23"/>
      <c r="V76" s="23"/>
      <c r="W76" s="23"/>
      <c r="X76" s="23"/>
    </row>
    <row r="77" ht="15" customHeight="1">
      <c r="A77" s="45"/>
      <c r="B77" s="40"/>
      <c r="C77" s="32"/>
      <c r="D77" s="40"/>
      <c r="E77" s="32"/>
      <c r="F77" s="40"/>
      <c r="G77" s="32"/>
      <c r="H77" s="40"/>
      <c r="I77" s="32"/>
      <c r="J77" s="32"/>
      <c r="K77" s="32"/>
      <c r="L77" s="40"/>
      <c r="M77" s="32"/>
      <c r="N77" s="40"/>
      <c r="O77" s="32"/>
      <c r="P77" s="32"/>
      <c r="Q77" s="42"/>
      <c r="R77" s="40"/>
      <c r="S77" s="23"/>
      <c r="T77" s="23"/>
      <c r="U77" s="23"/>
      <c r="V77" s="23"/>
      <c r="W77" s="23"/>
      <c r="X77" s="23"/>
    </row>
    <row r="78" ht="15" customHeight="1">
      <c r="A78" s="30"/>
      <c r="B78" s="40"/>
      <c r="C78" s="32"/>
      <c r="D78" s="40"/>
      <c r="E78" s="32"/>
      <c r="F78" s="40"/>
      <c r="G78" s="32"/>
      <c r="H78" s="40"/>
      <c r="I78" s="32"/>
      <c r="J78" s="32"/>
      <c r="K78" s="32"/>
      <c r="L78" s="40"/>
      <c r="M78" s="32"/>
      <c r="N78" s="40"/>
      <c r="O78" s="32"/>
      <c r="P78" s="32"/>
      <c r="Q78" s="42"/>
      <c r="R78" s="40"/>
      <c r="S78" s="23"/>
      <c r="T78" s="23"/>
      <c r="U78" s="23"/>
      <c r="V78" s="23"/>
      <c r="W78" s="23"/>
      <c r="X78" s="23"/>
    </row>
    <row r="79" ht="15" customHeight="1">
      <c r="A79" s="30"/>
      <c r="B79" s="40"/>
      <c r="C79" s="32"/>
      <c r="D79" s="40"/>
      <c r="E79" s="32"/>
      <c r="F79" s="40"/>
      <c r="G79" s="32"/>
      <c r="H79" s="40"/>
      <c r="I79" s="32"/>
      <c r="J79" s="32"/>
      <c r="K79" s="32"/>
      <c r="L79" s="40"/>
      <c r="M79" s="32"/>
      <c r="N79" s="40"/>
      <c r="O79" s="32"/>
      <c r="P79" s="32"/>
      <c r="Q79" s="42"/>
      <c r="R79" s="40"/>
      <c r="S79" s="23"/>
      <c r="T79" s="23"/>
      <c r="U79" s="23"/>
      <c r="V79" s="23"/>
      <c r="W79" s="23"/>
      <c r="X79" s="23"/>
    </row>
    <row r="80" ht="15" customHeight="1">
      <c r="A80" s="30"/>
      <c r="B80" s="40"/>
      <c r="C80" s="32"/>
      <c r="D80" s="40"/>
      <c r="E80" s="32"/>
      <c r="F80" s="40"/>
      <c r="G80" s="32"/>
      <c r="H80" s="40"/>
      <c r="I80" s="32"/>
      <c r="J80" s="32"/>
      <c r="K80" s="32"/>
      <c r="L80" s="40"/>
      <c r="M80" s="32"/>
      <c r="N80" s="40"/>
      <c r="O80" s="32"/>
      <c r="P80" s="32"/>
      <c r="Q80" s="42"/>
      <c r="R80" s="40"/>
      <c r="S80" s="23"/>
      <c r="T80" s="23"/>
      <c r="U80" s="23"/>
      <c r="V80" s="23"/>
      <c r="W80" s="23"/>
      <c r="X80" s="23"/>
    </row>
    <row r="81" ht="15" customHeight="1">
      <c r="A81" s="30"/>
      <c r="B81" s="40"/>
      <c r="C81" s="32"/>
      <c r="D81" s="40"/>
      <c r="E81" s="32"/>
      <c r="F81" s="40"/>
      <c r="G81" s="32"/>
      <c r="H81" s="40"/>
      <c r="I81" s="32"/>
      <c r="J81" s="32"/>
      <c r="K81" s="32"/>
      <c r="L81" s="40"/>
      <c r="M81" s="32"/>
      <c r="N81" s="40"/>
      <c r="O81" s="32"/>
      <c r="P81" s="32"/>
      <c r="Q81" s="42"/>
      <c r="R81" s="40"/>
      <c r="S81" s="23"/>
      <c r="T81" s="23"/>
      <c r="U81" s="23"/>
      <c r="V81" s="23"/>
      <c r="W81" s="23"/>
      <c r="X81" s="23"/>
    </row>
    <row r="82" ht="15" customHeight="1">
      <c r="A82" s="30"/>
      <c r="B82" s="40"/>
      <c r="C82" s="32"/>
      <c r="D82" s="40"/>
      <c r="E82" s="32"/>
      <c r="F82" s="40"/>
      <c r="G82" s="32"/>
      <c r="H82" s="40"/>
      <c r="I82" s="32"/>
      <c r="J82" s="32"/>
      <c r="K82" s="32"/>
      <c r="L82" s="40"/>
      <c r="M82" s="32"/>
      <c r="N82" s="40"/>
      <c r="O82" s="32"/>
      <c r="P82" s="32"/>
      <c r="Q82" s="42"/>
      <c r="R82" s="40"/>
      <c r="S82" s="23"/>
      <c r="T82" s="23"/>
      <c r="U82" s="23"/>
      <c r="V82" s="23"/>
      <c r="W82" s="23"/>
      <c r="X82" s="23"/>
    </row>
    <row r="83" ht="15" customHeight="1">
      <c r="A83" s="30"/>
      <c r="B83" s="40"/>
      <c r="C83" s="32"/>
      <c r="D83" s="40"/>
      <c r="E83" s="32"/>
      <c r="F83" s="40"/>
      <c r="G83" s="32"/>
      <c r="H83" s="40"/>
      <c r="I83" s="32"/>
      <c r="J83" s="32"/>
      <c r="K83" s="32"/>
      <c r="L83" s="40"/>
      <c r="M83" s="32"/>
      <c r="N83" s="40"/>
      <c r="O83" s="32"/>
      <c r="P83" s="32"/>
      <c r="Q83" s="42"/>
      <c r="R83" s="40"/>
      <c r="S83" s="23"/>
      <c r="T83" s="23"/>
      <c r="U83" s="23"/>
      <c r="V83" s="23"/>
      <c r="W83" s="23"/>
      <c r="X83" s="23"/>
    </row>
    <row r="84" ht="15" customHeight="1">
      <c r="A84" s="30"/>
      <c r="B84" s="40"/>
      <c r="C84" s="32"/>
      <c r="D84" s="40"/>
      <c r="E84" s="32"/>
      <c r="F84" s="40"/>
      <c r="G84" s="32"/>
      <c r="H84" s="40"/>
      <c r="I84" s="32"/>
      <c r="J84" s="32"/>
      <c r="K84" s="32"/>
      <c r="L84" s="40"/>
      <c r="M84" s="32"/>
      <c r="N84" s="40"/>
      <c r="O84" s="32"/>
      <c r="P84" s="32"/>
      <c r="Q84" s="42"/>
      <c r="R84" s="30"/>
      <c r="S84" s="23"/>
      <c r="T84" s="23"/>
      <c r="U84" s="23"/>
      <c r="V84" s="23"/>
      <c r="W84" s="23"/>
      <c r="X84" s="23"/>
    </row>
    <row r="85" ht="15" customHeight="1">
      <c r="A85" s="30"/>
      <c r="B85" s="40"/>
      <c r="C85" s="32"/>
      <c r="D85" s="40"/>
      <c r="E85" s="32"/>
      <c r="F85" s="40"/>
      <c r="G85" s="32"/>
      <c r="H85" s="40"/>
      <c r="I85" s="32"/>
      <c r="J85" s="32"/>
      <c r="K85" s="32"/>
      <c r="L85" s="40"/>
      <c r="M85" s="32"/>
      <c r="N85" s="40"/>
      <c r="O85" s="32"/>
      <c r="P85" s="32"/>
      <c r="Q85" s="42"/>
      <c r="R85" s="40"/>
      <c r="S85" s="23"/>
      <c r="T85" s="23"/>
      <c r="U85" s="23"/>
      <c r="V85" s="23"/>
      <c r="W85" s="23"/>
      <c r="X85" s="23"/>
    </row>
    <row r="86" ht="15" customHeight="1">
      <c r="A86" s="23"/>
      <c r="B86" s="23"/>
      <c r="C86" s="23"/>
      <c r="D86" s="23"/>
      <c r="E86" s="23"/>
      <c r="F86" s="23"/>
      <c r="G86" s="23"/>
      <c r="H86" s="23"/>
      <c r="I86" s="23"/>
      <c r="J86" s="23"/>
      <c r="K86" s="23"/>
      <c r="L86" s="23"/>
      <c r="M86" s="23"/>
      <c r="N86" s="23"/>
      <c r="O86" s="23"/>
      <c r="P86" s="23"/>
      <c r="Q86" s="23"/>
      <c r="R86" s="23"/>
      <c r="S86" s="23"/>
      <c r="T86" s="23"/>
      <c r="U86" s="23"/>
      <c r="V86" s="23"/>
      <c r="W86" s="23"/>
      <c r="X86" s="23"/>
    </row>
    <row r="87" ht="15" customHeight="1">
      <c r="A87" s="30"/>
      <c r="B87" s="40"/>
      <c r="C87" s="32"/>
      <c r="D87" s="40"/>
      <c r="E87" s="32"/>
      <c r="F87" s="40"/>
      <c r="G87" s="32"/>
      <c r="H87" s="40"/>
      <c r="I87" s="32"/>
      <c r="J87" s="32"/>
      <c r="K87" s="32"/>
      <c r="L87" s="40"/>
      <c r="M87" s="32"/>
      <c r="N87" s="40"/>
      <c r="O87" s="32"/>
      <c r="P87" s="32"/>
      <c r="Q87" s="42"/>
      <c r="R87" s="40"/>
      <c r="S87" s="23"/>
      <c r="T87" s="23"/>
      <c r="U87" s="23"/>
      <c r="V87" s="23"/>
      <c r="W87" s="23"/>
      <c r="X87" s="23"/>
    </row>
    <row r="88" ht="15" customHeight="1">
      <c r="A88" s="30"/>
      <c r="B88" s="40"/>
      <c r="C88" s="32"/>
      <c r="D88" s="40"/>
      <c r="E88" s="32"/>
      <c r="F88" s="40"/>
      <c r="G88" s="32"/>
      <c r="H88" s="40"/>
      <c r="I88" s="32"/>
      <c r="J88" s="32"/>
      <c r="K88" s="32"/>
      <c r="L88" s="40"/>
      <c r="M88" s="32"/>
      <c r="N88" s="40"/>
      <c r="O88" s="32"/>
      <c r="P88" s="32"/>
      <c r="Q88" s="42"/>
      <c r="R88" s="40"/>
      <c r="S88" s="23"/>
      <c r="T88" s="23"/>
      <c r="U88" s="23"/>
      <c r="V88" s="23"/>
      <c r="W88" s="23"/>
      <c r="X88" s="23"/>
    </row>
    <row r="89" ht="15" customHeight="1">
      <c r="A89" s="30"/>
      <c r="B89" s="40"/>
      <c r="C89" s="32"/>
      <c r="D89" s="40"/>
      <c r="E89" s="32"/>
      <c r="F89" s="40"/>
      <c r="G89" s="32"/>
      <c r="H89" s="40"/>
      <c r="I89" s="32"/>
      <c r="J89" s="32"/>
      <c r="K89" s="32"/>
      <c r="L89" s="40"/>
      <c r="M89" s="32"/>
      <c r="N89" s="40"/>
      <c r="O89" s="32"/>
      <c r="P89" s="32"/>
      <c r="Q89" s="42"/>
      <c r="R89" s="30"/>
      <c r="S89" s="23"/>
      <c r="T89" s="23"/>
      <c r="U89" s="23"/>
      <c r="V89" s="23"/>
      <c r="W89" s="23"/>
      <c r="X89" s="23"/>
    </row>
    <row r="90" ht="15" customHeight="1">
      <c r="A90" s="30"/>
      <c r="B90" s="40"/>
      <c r="C90" s="32"/>
      <c r="D90" s="40"/>
      <c r="E90" s="32"/>
      <c r="F90" s="40"/>
      <c r="G90" s="32"/>
      <c r="H90" s="40"/>
      <c r="I90" s="32"/>
      <c r="J90" s="32"/>
      <c r="K90" s="32"/>
      <c r="L90" s="40"/>
      <c r="M90" s="32"/>
      <c r="N90" s="40"/>
      <c r="O90" s="32"/>
      <c r="P90" s="32"/>
      <c r="Q90" s="42"/>
      <c r="R90" s="30"/>
      <c r="S90" s="23"/>
      <c r="T90" s="23"/>
      <c r="U90" s="23"/>
      <c r="V90" s="23"/>
      <c r="W90" s="23"/>
      <c r="X90" s="23"/>
    </row>
    <row r="91" ht="15" customHeight="1">
      <c r="A91" s="30"/>
      <c r="B91" s="40"/>
      <c r="C91" s="32"/>
      <c r="D91" s="40"/>
      <c r="E91" s="32"/>
      <c r="F91" s="40"/>
      <c r="G91" s="32"/>
      <c r="H91" s="40"/>
      <c r="I91" s="32"/>
      <c r="J91" s="32"/>
      <c r="K91" s="32"/>
      <c r="L91" s="40"/>
      <c r="M91" s="32"/>
      <c r="N91" s="40"/>
      <c r="O91" s="32"/>
      <c r="P91" s="32"/>
      <c r="Q91" s="42"/>
      <c r="R91" s="30"/>
      <c r="S91" s="23"/>
      <c r="T91" s="23"/>
      <c r="U91" s="23"/>
      <c r="V91" s="23"/>
      <c r="W91" s="23"/>
      <c r="X91" s="23"/>
    </row>
    <row r="92" ht="15" customHeight="1">
      <c r="A92" s="30"/>
      <c r="B92" s="40"/>
      <c r="C92" s="32"/>
      <c r="D92" s="40"/>
      <c r="E92" s="32"/>
      <c r="F92" s="40"/>
      <c r="G92" s="32"/>
      <c r="H92" s="40"/>
      <c r="I92" s="32"/>
      <c r="J92" s="32"/>
      <c r="K92" s="32"/>
      <c r="L92" s="40"/>
      <c r="M92" s="32"/>
      <c r="N92" s="40"/>
      <c r="O92" s="32"/>
      <c r="P92" s="32"/>
      <c r="Q92" s="42"/>
      <c r="R92" s="30"/>
      <c r="S92" s="23"/>
      <c r="T92" s="23"/>
      <c r="U92" s="23"/>
      <c r="V92" s="23"/>
      <c r="W92" s="23"/>
      <c r="X92" s="23"/>
    </row>
    <row r="93" ht="15" customHeight="1">
      <c r="A93" s="30"/>
      <c r="B93" s="40"/>
      <c r="C93" s="32"/>
      <c r="D93" s="40"/>
      <c r="E93" s="32"/>
      <c r="F93" s="40"/>
      <c r="G93" s="32"/>
      <c r="H93" s="40"/>
      <c r="I93" s="32"/>
      <c r="J93" s="32"/>
      <c r="K93" s="32"/>
      <c r="L93" s="40"/>
      <c r="M93" s="32"/>
      <c r="N93" s="40"/>
      <c r="O93" s="32"/>
      <c r="P93" s="32"/>
      <c r="Q93" s="42"/>
      <c r="R93" s="30"/>
      <c r="S93" s="23"/>
      <c r="T93" s="23"/>
      <c r="U93" s="23"/>
      <c r="V93" s="23"/>
      <c r="W93" s="23"/>
      <c r="X93" s="23"/>
    </row>
    <row r="94" ht="15" customHeight="1">
      <c r="A94" s="30"/>
      <c r="B94" s="40"/>
      <c r="C94" s="32"/>
      <c r="D94" s="40"/>
      <c r="E94" s="32"/>
      <c r="F94" s="40"/>
      <c r="G94" s="32"/>
      <c r="H94" s="40"/>
      <c r="I94" s="32"/>
      <c r="J94" s="32"/>
      <c r="K94" s="32"/>
      <c r="L94" s="40"/>
      <c r="M94" s="32"/>
      <c r="N94" s="40"/>
      <c r="O94" s="32"/>
      <c r="P94" s="32"/>
      <c r="Q94" s="42"/>
      <c r="R94" s="40"/>
      <c r="S94" s="23"/>
      <c r="T94" s="23"/>
      <c r="U94" s="23"/>
      <c r="V94" s="23"/>
      <c r="W94" s="23"/>
      <c r="X94" s="23"/>
    </row>
    <row r="95" ht="15" customHeight="1">
      <c r="A95" s="30"/>
      <c r="B95" s="40"/>
      <c r="C95" s="32"/>
      <c r="D95" s="40"/>
      <c r="E95" s="32"/>
      <c r="F95" s="40"/>
      <c r="G95" s="32"/>
      <c r="H95" s="40"/>
      <c r="I95" s="32"/>
      <c r="J95" s="32"/>
      <c r="K95" s="32"/>
      <c r="L95" s="40"/>
      <c r="M95" s="32"/>
      <c r="N95" s="40"/>
      <c r="O95" s="32"/>
      <c r="P95" s="32"/>
      <c r="Q95" s="42"/>
      <c r="R95" s="40"/>
      <c r="S95" s="23"/>
      <c r="T95" s="23"/>
      <c r="U95" s="23"/>
      <c r="V95" s="23"/>
      <c r="W95" s="23"/>
      <c r="X95" s="23"/>
    </row>
    <row r="96" ht="15" customHeight="1">
      <c r="A96" s="30"/>
      <c r="B96" s="40"/>
      <c r="C96" s="32"/>
      <c r="D96" s="40"/>
      <c r="E96" s="32"/>
      <c r="F96" s="40"/>
      <c r="G96" s="32"/>
      <c r="H96" s="40"/>
      <c r="I96" s="32"/>
      <c r="J96" s="32"/>
      <c r="K96" s="32"/>
      <c r="L96" s="40"/>
      <c r="M96" s="32"/>
      <c r="N96" s="40"/>
      <c r="O96" s="32"/>
      <c r="P96" s="32"/>
      <c r="Q96" s="42"/>
      <c r="R96" s="40"/>
      <c r="S96" s="23"/>
      <c r="T96" s="23"/>
      <c r="U96" s="23"/>
      <c r="V96" s="23"/>
      <c r="W96" s="23"/>
      <c r="X96" s="23"/>
    </row>
    <row r="97" ht="15" customHeight="1">
      <c r="A97" s="45"/>
      <c r="B97" s="40"/>
      <c r="C97" s="32"/>
      <c r="D97" s="40"/>
      <c r="E97" s="32"/>
      <c r="F97" s="40"/>
      <c r="G97" s="32"/>
      <c r="H97" s="40"/>
      <c r="I97" s="32"/>
      <c r="J97" s="32"/>
      <c r="K97" s="32"/>
      <c r="L97" s="40"/>
      <c r="M97" s="32"/>
      <c r="N97" s="40"/>
      <c r="O97" s="32"/>
      <c r="P97" s="32"/>
      <c r="Q97" s="42"/>
      <c r="R97" s="40"/>
      <c r="S97" s="23"/>
      <c r="T97" s="23"/>
      <c r="U97" s="23"/>
      <c r="V97" s="23"/>
      <c r="W97" s="23"/>
      <c r="X97" s="23"/>
    </row>
    <row r="98" ht="15" customHeight="1">
      <c r="A98" s="30"/>
      <c r="B98" s="40"/>
      <c r="C98" s="32"/>
      <c r="D98" s="40"/>
      <c r="E98" s="32"/>
      <c r="F98" s="40"/>
      <c r="G98" s="32"/>
      <c r="H98" s="40"/>
      <c r="I98" s="32"/>
      <c r="J98" s="32"/>
      <c r="K98" s="32"/>
      <c r="L98" s="40"/>
      <c r="M98" s="32"/>
      <c r="N98" s="40"/>
      <c r="O98" s="32"/>
      <c r="P98" s="32"/>
      <c r="Q98" s="42"/>
      <c r="R98" s="40"/>
      <c r="S98" s="23"/>
      <c r="T98" s="23"/>
      <c r="U98" s="23"/>
      <c r="V98" s="23"/>
      <c r="W98" s="23"/>
      <c r="X98" s="23"/>
    </row>
    <row r="99" ht="15" customHeight="1">
      <c r="A99" s="30"/>
      <c r="B99" s="40"/>
      <c r="C99" s="32"/>
      <c r="D99" s="40"/>
      <c r="E99" s="32"/>
      <c r="F99" s="40"/>
      <c r="G99" s="32"/>
      <c r="H99" s="40"/>
      <c r="I99" s="32"/>
      <c r="J99" s="32"/>
      <c r="K99" s="32"/>
      <c r="L99" s="40"/>
      <c r="M99" s="32"/>
      <c r="N99" s="40"/>
      <c r="O99" s="32"/>
      <c r="P99" s="32"/>
      <c r="Q99" s="42"/>
      <c r="R99" s="40"/>
      <c r="S99" s="23"/>
      <c r="T99" s="23"/>
      <c r="U99" s="23"/>
      <c r="V99" s="23"/>
      <c r="W99" s="23"/>
      <c r="X99" s="23"/>
    </row>
    <row r="100" ht="15" customHeight="1">
      <c r="A100" s="30"/>
      <c r="B100" s="40"/>
      <c r="C100" s="32"/>
      <c r="D100" s="40"/>
      <c r="E100" s="32"/>
      <c r="F100" s="40"/>
      <c r="G100" s="32"/>
      <c r="H100" s="40"/>
      <c r="I100" s="32"/>
      <c r="J100" s="32"/>
      <c r="K100" s="32"/>
      <c r="L100" s="40"/>
      <c r="M100" s="32"/>
      <c r="N100" s="40"/>
      <c r="O100" s="32"/>
      <c r="P100" s="32"/>
      <c r="Q100" s="42"/>
      <c r="R100" s="40"/>
      <c r="S100" s="23"/>
      <c r="T100" s="23"/>
      <c r="U100" s="23"/>
      <c r="V100" s="23"/>
      <c r="W100" s="23"/>
      <c r="X100" s="23"/>
    </row>
    <row r="101" ht="15" customHeight="1">
      <c r="A101" s="30"/>
      <c r="B101" s="40"/>
      <c r="C101" s="32"/>
      <c r="D101" s="40"/>
      <c r="E101" s="32"/>
      <c r="F101" s="40"/>
      <c r="G101" s="32"/>
      <c r="H101" s="40"/>
      <c r="I101" s="32"/>
      <c r="J101" s="32"/>
      <c r="K101" s="32"/>
      <c r="L101" s="40"/>
      <c r="M101" s="32"/>
      <c r="N101" s="40"/>
      <c r="O101" s="32"/>
      <c r="P101" s="32"/>
      <c r="Q101" s="42"/>
      <c r="R101" s="40"/>
      <c r="S101" s="23"/>
      <c r="T101" s="23"/>
      <c r="U101" s="23"/>
      <c r="V101" s="23"/>
      <c r="W101" s="23"/>
      <c r="X101" s="23"/>
    </row>
    <row r="102" ht="15" customHeight="1">
      <c r="A102" s="30"/>
      <c r="B102" s="40"/>
      <c r="C102" s="32"/>
      <c r="D102" s="40"/>
      <c r="E102" s="32"/>
      <c r="F102" s="40"/>
      <c r="G102" s="32"/>
      <c r="H102" s="40"/>
      <c r="I102" s="32"/>
      <c r="J102" s="32"/>
      <c r="K102" s="32"/>
      <c r="L102" s="40"/>
      <c r="M102" s="32"/>
      <c r="N102" s="40"/>
      <c r="O102" s="32"/>
      <c r="P102" s="32"/>
      <c r="Q102" s="42"/>
      <c r="R102" s="40"/>
      <c r="S102" s="23"/>
      <c r="T102" s="23"/>
      <c r="U102" s="23"/>
      <c r="V102" s="23"/>
      <c r="W102" s="23"/>
      <c r="X102" s="23"/>
    </row>
    <row r="103" ht="15" customHeight="1">
      <c r="A103" s="45"/>
      <c r="B103" s="40"/>
      <c r="C103" s="32"/>
      <c r="D103" s="40"/>
      <c r="E103" s="32"/>
      <c r="F103" s="40"/>
      <c r="G103" s="32"/>
      <c r="H103" s="40"/>
      <c r="I103" s="32"/>
      <c r="J103" s="32"/>
      <c r="K103" s="32"/>
      <c r="L103" s="40"/>
      <c r="M103" s="32"/>
      <c r="N103" s="40"/>
      <c r="O103" s="32"/>
      <c r="P103" s="32"/>
      <c r="Q103" s="42"/>
      <c r="R103" s="40"/>
      <c r="S103" s="23"/>
      <c r="T103" s="23"/>
      <c r="U103" s="23"/>
      <c r="V103" s="23"/>
      <c r="W103" s="23"/>
      <c r="X103" s="23"/>
    </row>
    <row r="104" ht="15" customHeight="1">
      <c r="A104" s="45"/>
      <c r="B104" s="40"/>
      <c r="C104" s="32"/>
      <c r="D104" s="40"/>
      <c r="E104" s="32"/>
      <c r="F104" s="40"/>
      <c r="G104" s="32"/>
      <c r="H104" s="40"/>
      <c r="I104" s="32"/>
      <c r="J104" s="32"/>
      <c r="K104" s="32"/>
      <c r="L104" s="40"/>
      <c r="M104" s="32"/>
      <c r="N104" s="40"/>
      <c r="O104" s="32"/>
      <c r="P104" s="32"/>
      <c r="Q104" s="42"/>
      <c r="R104" s="40"/>
      <c r="S104" s="23"/>
      <c r="T104" s="23"/>
      <c r="U104" s="23"/>
      <c r="V104" s="23"/>
      <c r="W104" s="23"/>
      <c r="X104" s="23"/>
    </row>
    <row r="105" ht="15" customHeight="1">
      <c r="A105" s="45"/>
      <c r="B105" s="40"/>
      <c r="C105" s="32"/>
      <c r="D105" s="40"/>
      <c r="E105" s="32"/>
      <c r="F105" s="40"/>
      <c r="G105" s="32"/>
      <c r="H105" s="40"/>
      <c r="I105" s="32"/>
      <c r="J105" s="32"/>
      <c r="K105" s="32"/>
      <c r="L105" s="40"/>
      <c r="M105" s="32"/>
      <c r="N105" s="40"/>
      <c r="O105" s="32"/>
      <c r="P105" s="32"/>
      <c r="Q105" s="42"/>
      <c r="R105" s="40"/>
      <c r="S105" s="23"/>
      <c r="T105" s="23"/>
      <c r="U105" s="23"/>
      <c r="V105" s="23"/>
      <c r="W105" s="23"/>
      <c r="X105" s="23"/>
    </row>
    <row r="106" ht="15" customHeight="1">
      <c r="A106" s="45"/>
      <c r="B106" s="40"/>
      <c r="C106" s="32"/>
      <c r="D106" s="40"/>
      <c r="E106" s="32"/>
      <c r="F106" s="40"/>
      <c r="G106" s="32"/>
      <c r="H106" s="40"/>
      <c r="I106" s="32"/>
      <c r="J106" s="32"/>
      <c r="K106" s="32"/>
      <c r="L106" s="40"/>
      <c r="M106" s="32"/>
      <c r="N106" s="40"/>
      <c r="O106" s="32"/>
      <c r="P106" s="26"/>
      <c r="Q106" s="42"/>
      <c r="R106" s="40"/>
      <c r="S106" s="23"/>
      <c r="T106" s="23"/>
      <c r="U106" s="23"/>
      <c r="V106" s="23"/>
      <c r="W106" s="23"/>
      <c r="X106" s="23"/>
    </row>
    <row r="107" ht="15" customHeight="1">
      <c r="A107" s="45"/>
      <c r="B107" s="28"/>
      <c r="C107" s="32"/>
      <c r="D107" s="28"/>
      <c r="E107" s="32"/>
      <c r="F107" s="28"/>
      <c r="G107" s="32"/>
      <c r="H107" s="28"/>
      <c r="I107" s="32"/>
      <c r="J107" s="32"/>
      <c r="K107" s="32"/>
      <c r="L107" s="28"/>
      <c r="M107" s="32"/>
      <c r="N107" s="28"/>
      <c r="O107" s="32"/>
      <c r="P107" s="26"/>
      <c r="Q107" s="42"/>
      <c r="R107" s="28"/>
      <c r="S107" s="23"/>
      <c r="T107" s="23"/>
      <c r="U107" s="23"/>
      <c r="V107" s="23"/>
      <c r="W107" s="23"/>
      <c r="X107" s="23"/>
    </row>
    <row r="108" ht="15" customHeight="1">
      <c r="A108" s="45"/>
      <c r="B108" s="28"/>
      <c r="C108" s="32"/>
      <c r="D108" s="28"/>
      <c r="E108" s="32"/>
      <c r="F108" s="28"/>
      <c r="G108" s="32"/>
      <c r="H108" s="28"/>
      <c r="I108" s="32"/>
      <c r="J108" s="32"/>
      <c r="K108" s="32"/>
      <c r="L108" s="28"/>
      <c r="M108" s="32"/>
      <c r="N108" s="28"/>
      <c r="O108" s="32"/>
      <c r="P108" s="26"/>
      <c r="Q108" s="42"/>
      <c r="R108" s="28"/>
      <c r="S108" s="23"/>
      <c r="T108" s="23"/>
      <c r="U108" s="23"/>
      <c r="V108" s="23"/>
      <c r="W108" s="23"/>
      <c r="X108" s="23"/>
    </row>
    <row r="109" ht="15" customHeight="1">
      <c r="A109" s="45"/>
      <c r="B109" s="28"/>
      <c r="C109" s="32"/>
      <c r="D109" s="28"/>
      <c r="E109" s="32"/>
      <c r="F109" s="28"/>
      <c r="G109" s="32"/>
      <c r="H109" s="28"/>
      <c r="I109" s="32"/>
      <c r="J109" s="32"/>
      <c r="K109" s="32"/>
      <c r="L109" s="28"/>
      <c r="M109" s="32"/>
      <c r="N109" s="28"/>
      <c r="O109" s="32"/>
      <c r="P109" s="26"/>
      <c r="Q109" s="42"/>
      <c r="R109" s="28"/>
      <c r="S109" s="23"/>
      <c r="T109" s="23"/>
      <c r="U109" s="23"/>
      <c r="V109" s="23"/>
      <c r="W109" s="23"/>
      <c r="X109" s="23"/>
    </row>
    <row r="110" ht="15" customHeight="1">
      <c r="A110" s="30"/>
      <c r="B110" s="40"/>
      <c r="C110" s="32"/>
      <c r="D110" s="40"/>
      <c r="E110" s="32"/>
      <c r="F110" s="40"/>
      <c r="G110" s="32"/>
      <c r="H110" s="40"/>
      <c r="I110" s="32"/>
      <c r="J110" s="32"/>
      <c r="K110" s="32"/>
      <c r="L110" s="40"/>
      <c r="M110" s="32"/>
      <c r="N110" s="40"/>
      <c r="O110" s="32"/>
      <c r="P110" s="32"/>
      <c r="Q110" s="42"/>
      <c r="R110" s="40"/>
      <c r="S110" s="23"/>
      <c r="T110" s="23"/>
      <c r="U110" s="23"/>
      <c r="V110" s="23"/>
      <c r="W110" s="23"/>
      <c r="X110" s="23"/>
    </row>
    <row r="111" ht="15" customHeight="1">
      <c r="A111" s="30"/>
      <c r="B111" s="40"/>
      <c r="C111" s="32"/>
      <c r="D111" s="40"/>
      <c r="E111" s="32"/>
      <c r="F111" s="40"/>
      <c r="G111" s="32"/>
      <c r="H111" s="40"/>
      <c r="I111" s="32"/>
      <c r="J111" s="32"/>
      <c r="K111" s="32"/>
      <c r="L111" s="40"/>
      <c r="M111" s="32"/>
      <c r="N111" s="40"/>
      <c r="O111" s="32"/>
      <c r="P111" s="32"/>
      <c r="Q111" s="42"/>
      <c r="R111" s="40"/>
      <c r="S111" s="23"/>
      <c r="T111" s="23"/>
      <c r="U111" s="23"/>
      <c r="V111" s="23"/>
      <c r="W111" s="23"/>
      <c r="X111" s="23"/>
    </row>
    <row r="112" ht="15" customHeight="1">
      <c r="A112" s="30"/>
      <c r="B112" s="40"/>
      <c r="C112" s="32"/>
      <c r="D112" s="40"/>
      <c r="E112" s="32"/>
      <c r="F112" s="40"/>
      <c r="G112" s="32"/>
      <c r="H112" s="40"/>
      <c r="I112" s="32"/>
      <c r="J112" s="32"/>
      <c r="K112" s="32"/>
      <c r="L112" s="40"/>
      <c r="M112" s="32"/>
      <c r="N112" s="40"/>
      <c r="O112" s="32"/>
      <c r="P112" s="32"/>
      <c r="Q112" s="42"/>
      <c r="R112" s="40"/>
      <c r="S112" s="23"/>
      <c r="T112" s="23"/>
      <c r="U112" s="23"/>
      <c r="V112" s="23"/>
      <c r="W112" s="23"/>
      <c r="X112" s="23"/>
    </row>
    <row r="113" ht="15" customHeight="1">
      <c r="A113" s="30"/>
      <c r="B113" s="40"/>
      <c r="C113" s="32"/>
      <c r="D113" s="40"/>
      <c r="E113" s="32"/>
      <c r="F113" s="40"/>
      <c r="G113" s="32"/>
      <c r="H113" s="40"/>
      <c r="I113" s="32"/>
      <c r="J113" s="32"/>
      <c r="K113" s="32"/>
      <c r="L113" s="40"/>
      <c r="M113" s="32"/>
      <c r="N113" s="40"/>
      <c r="O113" s="32"/>
      <c r="P113" s="23"/>
      <c r="Q113" s="42"/>
      <c r="R113" s="40"/>
      <c r="S113" s="23"/>
      <c r="T113" s="23"/>
      <c r="U113" s="23"/>
      <c r="V113" s="23"/>
      <c r="W113" s="23"/>
      <c r="X113" s="23"/>
    </row>
    <row r="114" ht="15" customHeight="1">
      <c r="A114" s="30"/>
      <c r="B114" s="40"/>
      <c r="C114" s="32"/>
      <c r="D114" s="40"/>
      <c r="E114" s="32"/>
      <c r="F114" s="40"/>
      <c r="G114" s="32"/>
      <c r="H114" s="40"/>
      <c r="I114" s="32"/>
      <c r="J114" s="32"/>
      <c r="K114" s="32"/>
      <c r="L114" s="40"/>
      <c r="M114" s="32"/>
      <c r="N114" s="40"/>
      <c r="O114" s="32"/>
      <c r="P114" s="32"/>
      <c r="Q114" s="42"/>
      <c r="R114" s="40"/>
      <c r="S114" s="23"/>
      <c r="T114" s="23"/>
      <c r="U114" s="23"/>
      <c r="V114" s="23"/>
      <c r="W114" s="23"/>
      <c r="X114" s="23"/>
    </row>
    <row r="115" ht="15" customHeight="1">
      <c r="A115" s="30"/>
      <c r="B115" s="40"/>
      <c r="C115" s="32"/>
      <c r="D115" s="40"/>
      <c r="E115" s="32"/>
      <c r="F115" s="40"/>
      <c r="G115" s="32"/>
      <c r="H115" s="40"/>
      <c r="I115" s="32"/>
      <c r="J115" s="32"/>
      <c r="K115" s="32"/>
      <c r="L115" s="40"/>
      <c r="M115" s="32"/>
      <c r="N115" s="40"/>
      <c r="O115" s="32"/>
      <c r="P115" s="32"/>
      <c r="Q115" s="42"/>
      <c r="R115" s="40"/>
      <c r="S115" s="23"/>
      <c r="T115" s="23"/>
      <c r="U115" s="23"/>
      <c r="V115" s="23"/>
      <c r="W115" s="23"/>
      <c r="X115" s="23"/>
    </row>
    <row r="116" ht="15" customHeight="1">
      <c r="A116" s="30"/>
      <c r="B116" s="40"/>
      <c r="C116" s="32"/>
      <c r="D116" s="40"/>
      <c r="E116" s="32"/>
      <c r="F116" s="40"/>
      <c r="G116" s="32"/>
      <c r="H116" s="40"/>
      <c r="I116" s="32"/>
      <c r="J116" s="32"/>
      <c r="K116" s="32"/>
      <c r="L116" s="40"/>
      <c r="M116" s="32"/>
      <c r="N116" s="40"/>
      <c r="O116" s="32"/>
      <c r="P116" s="32"/>
      <c r="Q116" s="42"/>
      <c r="R116" s="40"/>
      <c r="S116" s="23"/>
      <c r="T116" s="23"/>
      <c r="U116" s="23"/>
      <c r="V116" s="23"/>
      <c r="W116" s="23"/>
      <c r="X116" s="23"/>
    </row>
    <row r="117" ht="15" customHeight="1">
      <c r="A117" s="30"/>
      <c r="B117" s="40"/>
      <c r="C117" s="32"/>
      <c r="D117" s="40"/>
      <c r="E117" s="32"/>
      <c r="F117" s="40"/>
      <c r="G117" s="32"/>
      <c r="H117" s="40"/>
      <c r="I117" s="32"/>
      <c r="J117" s="32"/>
      <c r="K117" s="32"/>
      <c r="L117" s="40"/>
      <c r="M117" s="32"/>
      <c r="N117" s="40"/>
      <c r="O117" s="32"/>
      <c r="P117" s="32"/>
      <c r="Q117" s="42"/>
      <c r="R117" s="40"/>
      <c r="S117" s="23"/>
      <c r="T117" s="23"/>
      <c r="U117" s="23"/>
      <c r="V117" s="23"/>
      <c r="W117" s="23"/>
      <c r="X117" s="23"/>
    </row>
    <row r="118" ht="15" customHeight="1">
      <c r="A118" s="30"/>
      <c r="B118" s="40"/>
      <c r="C118" s="32"/>
      <c r="D118" s="40"/>
      <c r="E118" s="32"/>
      <c r="F118" s="40"/>
      <c r="G118" s="32"/>
      <c r="H118" s="40"/>
      <c r="I118" s="32"/>
      <c r="J118" s="32"/>
      <c r="K118" s="32"/>
      <c r="L118" s="40"/>
      <c r="M118" s="32"/>
      <c r="N118" s="40"/>
      <c r="O118" s="32"/>
      <c r="P118" s="32"/>
      <c r="Q118" s="42"/>
      <c r="R118" s="40"/>
      <c r="S118" s="23"/>
      <c r="T118" s="23"/>
      <c r="U118" s="23"/>
      <c r="V118" s="23"/>
      <c r="W118" s="23"/>
      <c r="X118" s="23"/>
    </row>
    <row r="119" ht="15" customHeight="1">
      <c r="A119" s="40"/>
      <c r="B119" s="40"/>
      <c r="C119" s="32"/>
      <c r="D119" s="40"/>
      <c r="E119" s="32"/>
      <c r="F119" s="40"/>
      <c r="G119" s="32"/>
      <c r="H119" s="40"/>
      <c r="I119" s="32"/>
      <c r="J119" s="32"/>
      <c r="K119" s="32"/>
      <c r="L119" s="40"/>
      <c r="M119" s="32"/>
      <c r="N119" s="40"/>
      <c r="O119" s="32"/>
      <c r="P119" s="32"/>
      <c r="Q119" s="42"/>
      <c r="R119" s="40"/>
      <c r="S119" s="23"/>
      <c r="T119" s="23"/>
      <c r="U119" s="23"/>
      <c r="V119" s="23"/>
      <c r="W119" s="23"/>
      <c r="X119" s="23"/>
    </row>
    <row r="120" ht="15" customHeight="1">
      <c r="A120" s="40"/>
      <c r="B120" s="40"/>
      <c r="C120" s="32"/>
      <c r="D120" s="40"/>
      <c r="E120" s="32"/>
      <c r="F120" s="40"/>
      <c r="G120" s="32"/>
      <c r="H120" s="40"/>
      <c r="I120" s="32"/>
      <c r="J120" s="32"/>
      <c r="K120" s="32"/>
      <c r="L120" s="40"/>
      <c r="M120" s="32"/>
      <c r="N120" s="40"/>
      <c r="O120" s="32"/>
      <c r="P120" s="32"/>
      <c r="Q120" s="42"/>
      <c r="R120" s="40"/>
      <c r="S120" s="23"/>
      <c r="T120" s="23"/>
      <c r="U120" s="23"/>
      <c r="V120" s="23"/>
      <c r="W120" s="23"/>
      <c r="X120" s="23"/>
    </row>
    <row r="121" ht="15" customHeight="1">
      <c r="A121" s="40"/>
      <c r="B121" s="40"/>
      <c r="C121" s="32"/>
      <c r="D121" s="40"/>
      <c r="E121" s="32"/>
      <c r="F121" s="40"/>
      <c r="G121" s="32"/>
      <c r="H121" s="40"/>
      <c r="I121" s="32"/>
      <c r="J121" s="32"/>
      <c r="K121" s="32"/>
      <c r="L121" s="40"/>
      <c r="M121" s="32"/>
      <c r="N121" s="40"/>
      <c r="O121" s="32"/>
      <c r="P121" s="32"/>
      <c r="Q121" s="42"/>
      <c r="R121" s="40"/>
      <c r="S121" s="23"/>
      <c r="T121" s="23"/>
      <c r="U121" s="23"/>
      <c r="V121" s="23"/>
      <c r="W121" s="23"/>
      <c r="X121" s="23"/>
    </row>
    <row r="122" ht="15" customHeight="1">
      <c r="A122" s="40"/>
      <c r="B122" s="40"/>
      <c r="C122" s="32"/>
      <c r="D122" s="40"/>
      <c r="E122" s="32"/>
      <c r="F122" s="40"/>
      <c r="G122" s="32"/>
      <c r="H122" s="40"/>
      <c r="I122" s="32"/>
      <c r="J122" s="32"/>
      <c r="K122" s="32"/>
      <c r="L122" s="40"/>
      <c r="M122" s="32"/>
      <c r="N122" s="40"/>
      <c r="O122" s="32"/>
      <c r="P122" s="32"/>
      <c r="Q122" s="42"/>
      <c r="R122" s="40"/>
      <c r="S122" s="23"/>
      <c r="T122" s="23"/>
      <c r="U122" s="23"/>
      <c r="V122" s="23"/>
      <c r="W122" s="23"/>
      <c r="X122" s="23"/>
    </row>
    <row r="123" ht="15" customHeight="1">
      <c r="A123" s="40"/>
      <c r="B123" s="40"/>
      <c r="C123" s="32"/>
      <c r="D123" s="40"/>
      <c r="E123" s="32"/>
      <c r="F123" s="40"/>
      <c r="G123" s="32"/>
      <c r="H123" s="40"/>
      <c r="I123" s="32"/>
      <c r="J123" s="32"/>
      <c r="K123" s="32"/>
      <c r="L123" s="40"/>
      <c r="M123" s="32"/>
      <c r="N123" s="40"/>
      <c r="O123" s="32"/>
      <c r="P123" s="32"/>
      <c r="Q123" s="42"/>
      <c r="R123" s="40"/>
      <c r="S123" s="23"/>
      <c r="T123" s="23"/>
      <c r="U123" s="23"/>
      <c r="V123" s="23"/>
      <c r="W123" s="23"/>
      <c r="X123" s="23"/>
    </row>
    <row r="124" ht="15" customHeight="1">
      <c r="A124" s="40"/>
      <c r="B124" s="40"/>
      <c r="C124" s="32"/>
      <c r="D124" s="40"/>
      <c r="E124" s="32"/>
      <c r="F124" s="40"/>
      <c r="G124" s="32"/>
      <c r="H124" s="40"/>
      <c r="I124" s="32"/>
      <c r="J124" s="32"/>
      <c r="K124" s="32"/>
      <c r="L124" s="40"/>
      <c r="M124" s="41"/>
      <c r="N124" s="40"/>
      <c r="O124" s="32"/>
      <c r="P124" s="32"/>
      <c r="Q124" s="42"/>
      <c r="R124" s="40"/>
      <c r="S124" s="23"/>
      <c r="T124" s="23"/>
      <c r="U124" s="23"/>
      <c r="V124" s="23"/>
      <c r="W124" s="23"/>
      <c r="X124" s="23"/>
    </row>
    <row r="125" ht="15" customHeight="1">
      <c r="A125" s="40"/>
      <c r="B125" s="40"/>
      <c r="C125" s="32"/>
      <c r="D125" s="40"/>
      <c r="E125" s="32"/>
      <c r="F125" s="40"/>
      <c r="G125" s="32"/>
      <c r="H125" s="40"/>
      <c r="I125" s="32"/>
      <c r="J125" s="32"/>
      <c r="K125" s="32"/>
      <c r="L125" s="40"/>
      <c r="M125" s="41"/>
      <c r="N125" s="40"/>
      <c r="O125" s="32"/>
      <c r="P125" s="32"/>
      <c r="Q125" s="42"/>
      <c r="R125" s="40"/>
      <c r="S125" s="23"/>
      <c r="T125" s="23"/>
      <c r="U125" s="23"/>
      <c r="V125" s="23"/>
      <c r="W125" s="23"/>
      <c r="X125" s="23"/>
    </row>
    <row r="126" ht="15" customHeight="1">
      <c r="A126" s="40"/>
      <c r="B126" s="40"/>
      <c r="C126" s="32"/>
      <c r="D126" s="40"/>
      <c r="E126" s="32"/>
      <c r="F126" s="40"/>
      <c r="G126" s="32"/>
      <c r="H126" s="40"/>
      <c r="I126" s="32"/>
      <c r="J126" s="32"/>
      <c r="K126" s="32"/>
      <c r="L126" s="40"/>
      <c r="M126" s="41"/>
      <c r="N126" s="40"/>
      <c r="O126" s="32"/>
      <c r="P126" s="32"/>
      <c r="Q126" s="42"/>
      <c r="R126" s="40"/>
      <c r="S126" s="23"/>
      <c r="T126" s="23"/>
      <c r="U126" s="23"/>
      <c r="V126" s="23"/>
      <c r="W126" s="23"/>
      <c r="X126" s="23"/>
    </row>
    <row r="127" ht="15" customHeight="1">
      <c r="A127" s="40"/>
      <c r="B127" s="40"/>
      <c r="C127" s="32"/>
      <c r="D127" s="40"/>
      <c r="E127" s="32"/>
      <c r="F127" s="40"/>
      <c r="G127" s="32"/>
      <c r="H127" s="42"/>
      <c r="I127" s="32"/>
      <c r="J127" s="32"/>
      <c r="K127" s="32"/>
      <c r="L127" s="40"/>
      <c r="M127" s="41"/>
      <c r="N127" s="40"/>
      <c r="O127" s="32"/>
      <c r="P127" s="32"/>
      <c r="Q127" s="42"/>
      <c r="R127" s="40"/>
      <c r="S127" s="23"/>
      <c r="T127" s="23"/>
      <c r="U127" s="23"/>
      <c r="V127" s="23"/>
      <c r="W127" s="23"/>
      <c r="X127" s="23"/>
    </row>
    <row r="128" ht="15" customHeight="1">
      <c r="A128" s="40"/>
      <c r="B128" s="40"/>
      <c r="C128" s="32"/>
      <c r="D128" s="40"/>
      <c r="E128" s="32"/>
      <c r="F128" s="40"/>
      <c r="G128" s="32"/>
      <c r="H128" s="42"/>
      <c r="I128" s="32"/>
      <c r="J128" s="32"/>
      <c r="K128" s="32"/>
      <c r="L128" s="40"/>
      <c r="M128" s="41"/>
      <c r="N128" s="40"/>
      <c r="O128" s="32"/>
      <c r="P128" s="32"/>
      <c r="Q128" s="42"/>
      <c r="R128" s="40"/>
      <c r="S128" s="23"/>
      <c r="T128" s="23"/>
      <c r="U128" s="23"/>
      <c r="V128" s="23"/>
      <c r="W128" s="23"/>
      <c r="X128" s="23"/>
    </row>
    <row r="129" ht="15" customHeight="1">
      <c r="A129" s="40"/>
      <c r="B129" s="40"/>
      <c r="C129" s="32"/>
      <c r="D129" s="40"/>
      <c r="E129" s="32"/>
      <c r="F129" s="40"/>
      <c r="G129" s="32"/>
      <c r="H129" s="42"/>
      <c r="I129" s="32"/>
      <c r="J129" s="32"/>
      <c r="K129" s="32"/>
      <c r="L129" s="40"/>
      <c r="M129" s="41"/>
      <c r="N129" s="40"/>
      <c r="O129" s="32"/>
      <c r="P129" s="32"/>
      <c r="Q129" s="42"/>
      <c r="R129" s="40"/>
      <c r="S129" s="23"/>
      <c r="T129" s="23"/>
      <c r="U129" s="23"/>
      <c r="V129" s="23"/>
      <c r="W129" s="23"/>
      <c r="X129" s="23"/>
    </row>
    <row r="130" ht="15" customHeight="1">
      <c r="A130" s="40"/>
      <c r="B130" s="40"/>
      <c r="C130" s="32"/>
      <c r="D130" s="40"/>
      <c r="E130" s="32"/>
      <c r="F130" s="32"/>
      <c r="G130" s="32"/>
      <c r="H130" s="42"/>
      <c r="I130" s="32"/>
      <c r="J130" s="32"/>
      <c r="K130" s="32"/>
      <c r="L130" s="40"/>
      <c r="M130" s="41"/>
      <c r="N130" s="40"/>
      <c r="O130" s="32"/>
      <c r="P130" s="32"/>
      <c r="Q130" s="42"/>
      <c r="R130" s="40"/>
      <c r="S130" s="23"/>
      <c r="T130" s="23"/>
      <c r="U130" s="23"/>
      <c r="V130" s="23"/>
      <c r="W130" s="23"/>
      <c r="X130" s="23"/>
    </row>
    <row r="131" ht="15" customHeight="1">
      <c r="A131" s="40"/>
      <c r="B131" s="40"/>
      <c r="C131" s="32"/>
      <c r="D131" s="40"/>
      <c r="E131" s="32"/>
      <c r="F131" s="32"/>
      <c r="G131" s="32"/>
      <c r="H131" s="42"/>
      <c r="I131" s="32"/>
      <c r="J131" s="32"/>
      <c r="K131" s="32"/>
      <c r="L131" s="40"/>
      <c r="M131" s="41"/>
      <c r="N131" s="40"/>
      <c r="O131" s="32"/>
      <c r="P131" s="32"/>
      <c r="Q131" s="42"/>
      <c r="R131" s="40"/>
      <c r="S131" s="23"/>
      <c r="T131" s="23"/>
      <c r="U131" s="23"/>
      <c r="V131" s="23"/>
      <c r="W131" s="23"/>
      <c r="X131" s="23"/>
    </row>
    <row r="132" ht="15" customHeight="1">
      <c r="A132" s="40"/>
      <c r="B132" s="40"/>
      <c r="C132" s="32"/>
      <c r="D132" s="40"/>
      <c r="E132" s="32"/>
      <c r="F132" s="32"/>
      <c r="G132" s="32"/>
      <c r="H132" s="42"/>
      <c r="I132" s="32"/>
      <c r="J132" s="32"/>
      <c r="K132" s="32"/>
      <c r="L132" s="40"/>
      <c r="M132" s="41"/>
      <c r="N132" s="40"/>
      <c r="O132" s="32"/>
      <c r="P132" s="32"/>
      <c r="Q132" s="42"/>
      <c r="R132" s="40"/>
      <c r="S132" s="23"/>
      <c r="T132" s="23"/>
      <c r="U132" s="23"/>
      <c r="V132" s="23"/>
      <c r="W132" s="23"/>
      <c r="X132" s="23"/>
    </row>
    <row r="133" ht="15" customHeight="1">
      <c r="A133" s="40"/>
      <c r="B133" s="40"/>
      <c r="C133" s="32"/>
      <c r="D133" s="40"/>
      <c r="E133" s="32"/>
      <c r="F133" s="32"/>
      <c r="G133" s="32"/>
      <c r="H133" s="42"/>
      <c r="I133" s="32"/>
      <c r="J133" s="32"/>
      <c r="K133" s="32"/>
      <c r="L133" s="40"/>
      <c r="M133" s="41"/>
      <c r="N133" s="40"/>
      <c r="O133" s="32"/>
      <c r="P133" s="32"/>
      <c r="Q133" s="42"/>
      <c r="R133" s="40"/>
      <c r="S133" s="23"/>
      <c r="T133" s="23"/>
      <c r="U133" s="23"/>
      <c r="V133" s="23"/>
      <c r="W133" s="23"/>
      <c r="X133" s="23"/>
    </row>
    <row r="134" ht="15" customHeight="1">
      <c r="A134" s="40"/>
      <c r="B134" s="40"/>
      <c r="C134" s="32"/>
      <c r="D134" s="40"/>
      <c r="E134" s="32"/>
      <c r="F134" s="32"/>
      <c r="G134" s="32"/>
      <c r="H134" s="42"/>
      <c r="I134" s="32"/>
      <c r="J134" s="32"/>
      <c r="K134" s="32"/>
      <c r="L134" s="40"/>
      <c r="M134" s="41"/>
      <c r="N134" s="40"/>
      <c r="O134" s="32"/>
      <c r="P134" s="32"/>
      <c r="Q134" s="42"/>
      <c r="R134" s="40"/>
      <c r="S134" s="23"/>
      <c r="T134" s="23"/>
      <c r="U134" s="23"/>
      <c r="V134" s="23"/>
      <c r="W134" s="23"/>
      <c r="X134" s="23"/>
    </row>
    <row r="135" ht="15" customHeight="1">
      <c r="A135" s="40"/>
      <c r="B135" s="40"/>
      <c r="C135" s="32"/>
      <c r="D135" s="40"/>
      <c r="E135" s="32"/>
      <c r="F135" s="32"/>
      <c r="G135" s="32"/>
      <c r="H135" s="42"/>
      <c r="I135" s="32"/>
      <c r="J135" s="32"/>
      <c r="K135" s="32"/>
      <c r="L135" s="40"/>
      <c r="M135" s="41"/>
      <c r="N135" s="40"/>
      <c r="O135" s="32"/>
      <c r="P135" s="32"/>
      <c r="Q135" s="42"/>
      <c r="R135" s="40"/>
      <c r="S135" s="23"/>
      <c r="T135" s="23"/>
      <c r="U135" s="23"/>
      <c r="V135" s="23"/>
      <c r="W135" s="23"/>
      <c r="X135" s="23"/>
    </row>
    <row r="136" ht="15" customHeight="1">
      <c r="A136" s="40"/>
      <c r="B136" s="40"/>
      <c r="C136" s="32"/>
      <c r="D136" s="40"/>
      <c r="E136" s="32"/>
      <c r="F136" s="32"/>
      <c r="G136" s="32"/>
      <c r="H136" s="42"/>
      <c r="I136" s="32"/>
      <c r="J136" s="32"/>
      <c r="K136" s="32"/>
      <c r="L136" s="40"/>
      <c r="M136" s="41"/>
      <c r="N136" s="40"/>
      <c r="O136" s="32"/>
      <c r="P136" s="32"/>
      <c r="Q136" s="42"/>
      <c r="R136" s="40"/>
      <c r="S136" s="23"/>
      <c r="T136" s="23"/>
      <c r="U136" s="23"/>
      <c r="V136" s="23"/>
      <c r="W136" s="23"/>
      <c r="X136" s="23"/>
    </row>
    <row r="137" ht="15" customHeight="1">
      <c r="A137" s="40"/>
      <c r="B137" s="40"/>
      <c r="C137" s="32"/>
      <c r="D137" s="40"/>
      <c r="E137" s="32"/>
      <c r="F137" s="32"/>
      <c r="G137" s="32"/>
      <c r="H137" s="42"/>
      <c r="I137" s="32"/>
      <c r="J137" s="32"/>
      <c r="K137" s="32"/>
      <c r="L137" s="40"/>
      <c r="M137" s="41"/>
      <c r="N137" s="40"/>
      <c r="O137" s="32"/>
      <c r="P137" s="32"/>
      <c r="Q137" s="42"/>
      <c r="R137" s="40"/>
      <c r="S137" s="23"/>
      <c r="T137" s="23"/>
      <c r="U137" s="23"/>
      <c r="V137" s="23"/>
      <c r="W137" s="23"/>
      <c r="X137" s="23"/>
    </row>
    <row r="138" ht="15" customHeight="1">
      <c r="A138" s="40"/>
      <c r="B138" s="40"/>
      <c r="C138" s="32"/>
      <c r="D138" s="40"/>
      <c r="E138" s="32"/>
      <c r="F138" s="32"/>
      <c r="G138" s="32"/>
      <c r="H138" s="42"/>
      <c r="I138" s="32"/>
      <c r="J138" s="32"/>
      <c r="K138" s="32"/>
      <c r="L138" s="40"/>
      <c r="M138" s="41"/>
      <c r="N138" s="40"/>
      <c r="O138" s="32"/>
      <c r="P138" s="32"/>
      <c r="Q138" s="42"/>
      <c r="R138" s="40"/>
      <c r="S138" s="23"/>
      <c r="T138" s="23"/>
      <c r="U138" s="23"/>
      <c r="V138" s="23"/>
      <c r="W138" s="23"/>
      <c r="X138" s="23"/>
    </row>
    <row r="139" ht="15" customHeight="1">
      <c r="A139" s="40"/>
      <c r="B139" s="40"/>
      <c r="C139" s="32"/>
      <c r="D139" s="40"/>
      <c r="E139" s="32"/>
      <c r="F139" s="32"/>
      <c r="G139" s="32"/>
      <c r="H139" s="42"/>
      <c r="I139" s="32"/>
      <c r="J139" s="32"/>
      <c r="K139" s="32"/>
      <c r="L139" s="40"/>
      <c r="M139" s="41"/>
      <c r="N139" s="40"/>
      <c r="O139" s="32"/>
      <c r="P139" s="32"/>
      <c r="Q139" s="42"/>
      <c r="R139" s="40"/>
      <c r="S139" s="23"/>
      <c r="T139" s="23"/>
      <c r="U139" s="23"/>
      <c r="V139" s="23"/>
      <c r="W139" s="23"/>
      <c r="X139" s="23"/>
    </row>
    <row r="140" ht="15" customHeight="1">
      <c r="A140" s="40"/>
      <c r="B140" s="40"/>
      <c r="C140" s="32"/>
      <c r="D140" s="40"/>
      <c r="E140" s="32"/>
      <c r="F140" s="32"/>
      <c r="G140" s="32"/>
      <c r="H140" s="42"/>
      <c r="I140" s="32"/>
      <c r="J140" s="32"/>
      <c r="K140" s="32"/>
      <c r="L140" s="40"/>
      <c r="M140" s="41"/>
      <c r="N140" s="40"/>
      <c r="O140" s="32"/>
      <c r="P140" s="32"/>
      <c r="Q140" s="42"/>
      <c r="R140" s="40"/>
      <c r="S140" s="23"/>
      <c r="T140" s="23"/>
      <c r="U140" s="23"/>
      <c r="V140" s="23"/>
      <c r="W140" s="23"/>
      <c r="X140" s="23"/>
    </row>
    <row r="141" ht="15" customHeight="1">
      <c r="A141" s="40"/>
      <c r="B141" s="40"/>
      <c r="C141" s="32"/>
      <c r="D141" s="40"/>
      <c r="E141" s="32"/>
      <c r="F141" s="32"/>
      <c r="G141" s="32"/>
      <c r="H141" s="42"/>
      <c r="I141" s="32"/>
      <c r="J141" s="32"/>
      <c r="K141" s="32"/>
      <c r="L141" s="40"/>
      <c r="M141" s="41"/>
      <c r="N141" s="40"/>
      <c r="O141" s="32"/>
      <c r="P141" s="32"/>
      <c r="Q141" s="42"/>
      <c r="R141" s="40"/>
      <c r="S141" s="23"/>
      <c r="T141" s="23"/>
      <c r="U141" s="23"/>
      <c r="V141" s="23"/>
      <c r="W141" s="23"/>
      <c r="X141" s="23"/>
    </row>
    <row r="142" ht="15" customHeight="1">
      <c r="A142" s="40"/>
      <c r="B142" s="40"/>
      <c r="C142" s="32"/>
      <c r="D142" s="40"/>
      <c r="E142" s="32"/>
      <c r="F142" s="32"/>
      <c r="G142" s="32"/>
      <c r="H142" s="42"/>
      <c r="I142" s="32"/>
      <c r="J142" s="32"/>
      <c r="K142" s="32"/>
      <c r="L142" s="40"/>
      <c r="M142" s="41"/>
      <c r="N142" s="40"/>
      <c r="O142" s="32"/>
      <c r="P142" s="32"/>
      <c r="Q142" s="42"/>
      <c r="R142" s="40"/>
      <c r="S142" s="23"/>
      <c r="T142" s="23"/>
      <c r="U142" s="23"/>
      <c r="V142" s="23"/>
      <c r="W142" s="23"/>
      <c r="X142" s="23"/>
    </row>
    <row r="143" ht="15" customHeight="1">
      <c r="A143" s="40"/>
      <c r="B143" s="40"/>
      <c r="C143" s="32"/>
      <c r="D143" s="40"/>
      <c r="E143" s="32"/>
      <c r="F143" s="32"/>
      <c r="G143" s="32"/>
      <c r="H143" s="42"/>
      <c r="I143" s="32"/>
      <c r="J143" s="32"/>
      <c r="K143" s="32"/>
      <c r="L143" s="40"/>
      <c r="M143" s="41"/>
      <c r="N143" s="40"/>
      <c r="O143" s="32"/>
      <c r="P143" s="32"/>
      <c r="Q143" s="42"/>
      <c r="R143" s="40"/>
      <c r="S143" s="23"/>
      <c r="T143" s="23"/>
      <c r="U143" s="23"/>
      <c r="V143" s="23"/>
      <c r="W143" s="23"/>
      <c r="X143" s="23"/>
    </row>
    <row r="144" ht="15" customHeight="1">
      <c r="A144" s="40"/>
      <c r="B144" s="40"/>
      <c r="C144" s="32"/>
      <c r="D144" s="40"/>
      <c r="E144" s="32"/>
      <c r="F144" s="32"/>
      <c r="G144" s="32"/>
      <c r="H144" s="42"/>
      <c r="I144" s="32"/>
      <c r="J144" s="32"/>
      <c r="K144" s="32"/>
      <c r="L144" s="40"/>
      <c r="M144" s="41"/>
      <c r="N144" s="40"/>
      <c r="O144" s="32"/>
      <c r="P144" s="32"/>
      <c r="Q144" s="42"/>
      <c r="R144" s="40"/>
      <c r="S144" s="23"/>
      <c r="T144" s="23"/>
      <c r="U144" s="23"/>
      <c r="V144" s="23"/>
      <c r="W144" s="23"/>
      <c r="X144" s="23"/>
    </row>
    <row r="145" ht="15" customHeight="1">
      <c r="A145" s="40"/>
      <c r="B145" s="40"/>
      <c r="C145" s="32"/>
      <c r="D145" s="40"/>
      <c r="E145" s="32"/>
      <c r="F145" s="32"/>
      <c r="G145" s="32"/>
      <c r="H145" s="42"/>
      <c r="I145" s="32"/>
      <c r="J145" s="32"/>
      <c r="K145" s="32"/>
      <c r="L145" s="40"/>
      <c r="M145" s="41"/>
      <c r="N145" s="40"/>
      <c r="O145" s="32"/>
      <c r="P145" s="32"/>
      <c r="Q145" s="42"/>
      <c r="R145" s="40"/>
      <c r="S145" s="23"/>
      <c r="T145" s="23"/>
      <c r="U145" s="23"/>
      <c r="V145" s="23"/>
      <c r="W145" s="23"/>
      <c r="X145" s="23"/>
    </row>
    <row r="146" ht="15" customHeight="1">
      <c r="A146" s="40"/>
      <c r="B146" s="40"/>
      <c r="C146" s="32"/>
      <c r="D146" s="40"/>
      <c r="E146" s="32"/>
      <c r="F146" s="32"/>
      <c r="G146" s="32"/>
      <c r="H146" s="42"/>
      <c r="I146" s="32"/>
      <c r="J146" s="32"/>
      <c r="K146" s="32"/>
      <c r="L146" s="40"/>
      <c r="M146" s="41"/>
      <c r="N146" s="40"/>
      <c r="O146" s="32"/>
      <c r="P146" s="32"/>
      <c r="Q146" s="42"/>
      <c r="R146" s="40"/>
      <c r="S146" s="23"/>
      <c r="T146" s="23"/>
      <c r="U146" s="23"/>
      <c r="V146" s="23"/>
      <c r="W146" s="23"/>
      <c r="X146" s="23"/>
    </row>
    <row r="147" ht="15" customHeight="1">
      <c r="A147" s="40"/>
      <c r="B147" s="40"/>
      <c r="C147" s="32"/>
      <c r="D147" s="40"/>
      <c r="E147" s="32"/>
      <c r="F147" s="32"/>
      <c r="G147" s="32"/>
      <c r="H147" s="42"/>
      <c r="I147" s="32"/>
      <c r="J147" s="32"/>
      <c r="K147" s="32"/>
      <c r="L147" s="40"/>
      <c r="M147" s="41"/>
      <c r="N147" s="40"/>
      <c r="O147" s="32"/>
      <c r="P147" s="32"/>
      <c r="Q147" s="42"/>
      <c r="R147" s="40"/>
      <c r="S147" s="23"/>
      <c r="T147" s="23"/>
      <c r="U147" s="23"/>
      <c r="V147" s="23"/>
      <c r="W147" s="23"/>
      <c r="X147" s="23"/>
    </row>
    <row r="148" ht="15" customHeight="1">
      <c r="A148" s="40"/>
      <c r="B148" s="40"/>
      <c r="C148" s="32"/>
      <c r="D148" s="40"/>
      <c r="E148" s="32"/>
      <c r="F148" s="32"/>
      <c r="G148" s="32"/>
      <c r="H148" s="42"/>
      <c r="I148" s="32"/>
      <c r="J148" s="32"/>
      <c r="K148" s="32"/>
      <c r="L148" s="40"/>
      <c r="M148" s="41"/>
      <c r="N148" s="40"/>
      <c r="O148" s="32"/>
      <c r="P148" s="32"/>
      <c r="Q148" s="42"/>
      <c r="R148" s="40"/>
      <c r="S148" s="23"/>
      <c r="T148" s="23"/>
      <c r="U148" s="23"/>
      <c r="V148" s="23"/>
      <c r="W148" s="23"/>
      <c r="X148" s="23"/>
    </row>
    <row r="149" ht="15" customHeight="1">
      <c r="A149" s="40"/>
      <c r="B149" s="40"/>
      <c r="C149" s="32"/>
      <c r="D149" s="40"/>
      <c r="E149" s="32"/>
      <c r="F149" s="32"/>
      <c r="G149" s="32"/>
      <c r="H149" s="42"/>
      <c r="I149" s="32"/>
      <c r="J149" s="32"/>
      <c r="K149" s="32"/>
      <c r="L149" s="40"/>
      <c r="M149" s="41"/>
      <c r="N149" s="40"/>
      <c r="O149" s="32"/>
      <c r="P149" s="32"/>
      <c r="Q149" s="42"/>
      <c r="R149" s="40"/>
      <c r="S149" s="23"/>
      <c r="T149" s="23"/>
      <c r="U149" s="23"/>
      <c r="V149" s="23"/>
      <c r="W149" s="23"/>
      <c r="X149" s="23"/>
    </row>
    <row r="150" ht="15" customHeight="1">
      <c r="A150" s="40"/>
      <c r="B150" s="40"/>
      <c r="C150" s="32"/>
      <c r="D150" s="40"/>
      <c r="E150" s="32"/>
      <c r="F150" s="32"/>
      <c r="G150" s="32"/>
      <c r="H150" s="42"/>
      <c r="I150" s="32"/>
      <c r="J150" s="32"/>
      <c r="K150" s="32"/>
      <c r="L150" s="40"/>
      <c r="M150" s="41"/>
      <c r="N150" s="40"/>
      <c r="O150" s="32"/>
      <c r="P150" s="32"/>
      <c r="Q150" s="42"/>
      <c r="R150" s="40"/>
      <c r="S150" s="23"/>
      <c r="T150" s="23"/>
      <c r="U150" s="23"/>
      <c r="V150" s="23"/>
      <c r="W150" s="23"/>
      <c r="X150" s="23"/>
    </row>
    <row r="151" ht="15" customHeight="1">
      <c r="A151" s="40"/>
      <c r="B151" s="40"/>
      <c r="C151" s="32"/>
      <c r="D151" s="40"/>
      <c r="E151" s="32"/>
      <c r="F151" s="32"/>
      <c r="G151" s="32"/>
      <c r="H151" s="42"/>
      <c r="I151" s="32"/>
      <c r="J151" s="32"/>
      <c r="K151" s="32"/>
      <c r="L151" s="40"/>
      <c r="M151" s="41"/>
      <c r="N151" s="40"/>
      <c r="O151" s="32"/>
      <c r="P151" s="32"/>
      <c r="Q151" s="42"/>
      <c r="R151" s="40"/>
      <c r="S151" s="23"/>
      <c r="T151" s="23"/>
      <c r="U151" s="23"/>
      <c r="V151" s="23"/>
      <c r="W151" s="23"/>
      <c r="X151" s="23"/>
    </row>
    <row r="152" ht="15" customHeight="1">
      <c r="A152" s="40"/>
      <c r="B152" s="40"/>
      <c r="C152" s="32"/>
      <c r="D152" s="40"/>
      <c r="E152" s="32"/>
      <c r="F152" s="32"/>
      <c r="G152" s="32"/>
      <c r="H152" s="42"/>
      <c r="I152" s="32"/>
      <c r="J152" s="32"/>
      <c r="K152" s="32"/>
      <c r="L152" s="40"/>
      <c r="M152" s="41"/>
      <c r="N152" s="40"/>
      <c r="O152" s="32"/>
      <c r="P152" s="32"/>
      <c r="Q152" s="42"/>
      <c r="R152" s="40"/>
      <c r="S152" s="23"/>
      <c r="T152" s="23"/>
      <c r="U152" s="23"/>
      <c r="V152" s="23"/>
      <c r="W152" s="23"/>
      <c r="X152" s="23"/>
    </row>
    <row r="153" ht="15" customHeight="1">
      <c r="A153" s="40"/>
      <c r="B153" s="40"/>
      <c r="C153" s="32"/>
      <c r="D153" s="40"/>
      <c r="E153" s="32"/>
      <c r="F153" s="32"/>
      <c r="G153" s="32"/>
      <c r="H153" s="42"/>
      <c r="I153" s="32"/>
      <c r="J153" s="32"/>
      <c r="K153" s="32"/>
      <c r="L153" s="40"/>
      <c r="M153" s="41"/>
      <c r="N153" s="40"/>
      <c r="O153" s="32"/>
      <c r="P153" s="32"/>
      <c r="Q153" s="42"/>
      <c r="R153" s="40"/>
      <c r="S153" s="23"/>
      <c r="T153" s="23"/>
      <c r="U153" s="23"/>
      <c r="V153" s="23"/>
      <c r="W153" s="23"/>
      <c r="X153" s="23"/>
    </row>
    <row r="154" ht="15" customHeight="1">
      <c r="A154" s="40"/>
      <c r="B154" s="40"/>
      <c r="C154" s="32"/>
      <c r="D154" s="40"/>
      <c r="E154" s="32"/>
      <c r="F154" s="32"/>
      <c r="G154" s="32"/>
      <c r="H154" s="42"/>
      <c r="I154" s="32"/>
      <c r="J154" s="32"/>
      <c r="K154" s="32"/>
      <c r="L154" s="40"/>
      <c r="M154" s="41"/>
      <c r="N154" s="40"/>
      <c r="O154" s="32"/>
      <c r="P154" s="32"/>
      <c r="Q154" s="42"/>
      <c r="R154" s="40"/>
      <c r="S154" s="23"/>
      <c r="T154" s="23"/>
      <c r="U154" s="23"/>
      <c r="V154" s="23"/>
      <c r="W154" s="23"/>
      <c r="X154" s="23"/>
    </row>
    <row r="155" ht="15" customHeight="1">
      <c r="A155" s="40"/>
      <c r="B155" s="40"/>
      <c r="C155" s="32"/>
      <c r="D155" s="40"/>
      <c r="E155" s="32"/>
      <c r="F155" s="32"/>
      <c r="G155" s="32"/>
      <c r="H155" s="42"/>
      <c r="I155" s="32"/>
      <c r="J155" s="32"/>
      <c r="K155" s="32"/>
      <c r="L155" s="40"/>
      <c r="M155" s="41"/>
      <c r="N155" s="40"/>
      <c r="O155" s="32"/>
      <c r="P155" s="32"/>
      <c r="Q155" s="42"/>
      <c r="R155" s="40"/>
      <c r="S155" s="23"/>
      <c r="T155" s="23"/>
      <c r="U155" s="23"/>
      <c r="V155" s="23"/>
      <c r="W155" s="23"/>
      <c r="X155" s="23"/>
    </row>
    <row r="156" ht="15" customHeight="1">
      <c r="A156" s="40"/>
      <c r="B156" s="40"/>
      <c r="C156" s="32"/>
      <c r="D156" s="40"/>
      <c r="E156" s="32"/>
      <c r="F156" s="32"/>
      <c r="G156" s="32"/>
      <c r="H156" s="42"/>
      <c r="I156" s="32"/>
      <c r="J156" s="32"/>
      <c r="K156" s="32"/>
      <c r="L156" s="40"/>
      <c r="M156" s="41"/>
      <c r="N156" s="40"/>
      <c r="O156" s="32"/>
      <c r="P156" s="32"/>
      <c r="Q156" s="42"/>
      <c r="R156" s="40"/>
      <c r="S156" s="23"/>
      <c r="T156" s="23"/>
      <c r="U156" s="23"/>
      <c r="V156" s="23"/>
      <c r="W156" s="23"/>
      <c r="X156" s="23"/>
    </row>
    <row r="157" ht="15" customHeight="1">
      <c r="A157" s="40"/>
      <c r="B157" s="40"/>
      <c r="C157" s="32"/>
      <c r="D157" s="40"/>
      <c r="E157" s="32"/>
      <c r="F157" s="32"/>
      <c r="G157" s="32"/>
      <c r="H157" s="42"/>
      <c r="I157" s="32"/>
      <c r="J157" s="32"/>
      <c r="K157" s="32"/>
      <c r="L157" s="40"/>
      <c r="M157" s="41"/>
      <c r="N157" s="40"/>
      <c r="O157" s="32"/>
      <c r="P157" s="32"/>
      <c r="Q157" s="42"/>
      <c r="R157" s="40"/>
      <c r="S157" s="23"/>
      <c r="T157" s="23"/>
      <c r="U157" s="23"/>
      <c r="V157" s="23"/>
      <c r="W157" s="23"/>
      <c r="X157" s="23"/>
    </row>
    <row r="158" ht="15" customHeight="1">
      <c r="A158" s="40"/>
      <c r="B158" s="40"/>
      <c r="C158" s="32"/>
      <c r="D158" s="40"/>
      <c r="E158" s="32"/>
      <c r="F158" s="32"/>
      <c r="G158" s="32"/>
      <c r="H158" s="42"/>
      <c r="I158" s="32"/>
      <c r="J158" s="32"/>
      <c r="K158" s="32"/>
      <c r="L158" s="40"/>
      <c r="M158" s="41"/>
      <c r="N158" s="40"/>
      <c r="O158" s="32"/>
      <c r="P158" s="32"/>
      <c r="Q158" s="42"/>
      <c r="R158" s="40"/>
      <c r="S158" s="23"/>
      <c r="T158" s="23"/>
      <c r="U158" s="23"/>
      <c r="V158" s="23"/>
      <c r="W158" s="23"/>
      <c r="X158" s="23"/>
    </row>
    <row r="159" ht="15" customHeight="1">
      <c r="A159" s="40"/>
      <c r="B159" s="40"/>
      <c r="C159" s="32"/>
      <c r="D159" s="40"/>
      <c r="E159" s="32"/>
      <c r="F159" s="32"/>
      <c r="G159" s="32"/>
      <c r="H159" s="42"/>
      <c r="I159" s="32"/>
      <c r="J159" s="32"/>
      <c r="K159" s="32"/>
      <c r="L159" s="40"/>
      <c r="M159" s="41"/>
      <c r="N159" s="40"/>
      <c r="O159" s="32"/>
      <c r="P159" s="32"/>
      <c r="Q159" s="42"/>
      <c r="R159" s="40"/>
      <c r="S159" s="23"/>
      <c r="T159" s="23"/>
      <c r="U159" s="23"/>
      <c r="V159" s="23"/>
      <c r="W159" s="23"/>
      <c r="X159" s="23"/>
    </row>
    <row r="160" ht="15" customHeight="1">
      <c r="A160" s="40"/>
      <c r="B160" s="40"/>
      <c r="C160" s="32"/>
      <c r="D160" s="40"/>
      <c r="E160" s="32"/>
      <c r="F160" s="32"/>
      <c r="G160" s="32"/>
      <c r="H160" s="42"/>
      <c r="I160" s="32"/>
      <c r="J160" s="32"/>
      <c r="K160" s="32"/>
      <c r="L160" s="40"/>
      <c r="M160" s="41"/>
      <c r="N160" s="40"/>
      <c r="O160" s="32"/>
      <c r="P160" s="32"/>
      <c r="Q160" s="42"/>
      <c r="R160" s="40"/>
      <c r="S160" s="23"/>
      <c r="T160" s="23"/>
      <c r="U160" s="23"/>
      <c r="V160" s="23"/>
      <c r="W160" s="23"/>
      <c r="X160" s="23"/>
    </row>
    <row r="161" ht="15" customHeight="1">
      <c r="A161" s="40"/>
      <c r="B161" s="40"/>
      <c r="C161" s="32"/>
      <c r="D161" s="40"/>
      <c r="E161" s="32"/>
      <c r="F161" s="32"/>
      <c r="G161" s="32"/>
      <c r="H161" s="42"/>
      <c r="I161" s="32"/>
      <c r="J161" s="32"/>
      <c r="K161" s="32"/>
      <c r="L161" s="40"/>
      <c r="M161" s="41"/>
      <c r="N161" s="40"/>
      <c r="O161" s="32"/>
      <c r="P161" s="32"/>
      <c r="Q161" s="42"/>
      <c r="R161" s="40"/>
      <c r="S161" s="23"/>
      <c r="T161" s="23"/>
      <c r="U161" s="23"/>
      <c r="V161" s="23"/>
      <c r="W161" s="23"/>
      <c r="X161" s="23"/>
    </row>
    <row r="162" ht="15" customHeight="1">
      <c r="A162" s="40"/>
      <c r="B162" s="40"/>
      <c r="C162" s="32"/>
      <c r="D162" s="40"/>
      <c r="E162" s="32"/>
      <c r="F162" s="32"/>
      <c r="G162" s="32"/>
      <c r="H162" s="42"/>
      <c r="I162" s="32"/>
      <c r="J162" s="32"/>
      <c r="K162" s="32"/>
      <c r="L162" s="40"/>
      <c r="M162" s="41"/>
      <c r="N162" s="40"/>
      <c r="O162" s="32"/>
      <c r="P162" s="32"/>
      <c r="Q162" s="42"/>
      <c r="R162" s="40"/>
      <c r="S162" s="23"/>
      <c r="T162" s="23"/>
      <c r="U162" s="23"/>
      <c r="V162" s="23"/>
      <c r="W162" s="23"/>
      <c r="X162" s="23"/>
    </row>
    <row r="163" ht="15" customHeight="1">
      <c r="A163" s="40"/>
      <c r="B163" s="40"/>
      <c r="C163" s="32"/>
      <c r="D163" s="40"/>
      <c r="E163" s="32"/>
      <c r="F163" s="32"/>
      <c r="G163" s="32"/>
      <c r="H163" s="42"/>
      <c r="I163" s="32"/>
      <c r="J163" s="32"/>
      <c r="K163" s="32"/>
      <c r="L163" s="40"/>
      <c r="M163" s="41"/>
      <c r="N163" s="40"/>
      <c r="O163" s="32"/>
      <c r="P163" s="32"/>
      <c r="Q163" s="42"/>
      <c r="R163" s="40"/>
      <c r="S163" s="23"/>
      <c r="T163" s="23"/>
      <c r="U163" s="23"/>
      <c r="V163" s="23"/>
      <c r="W163" s="23"/>
      <c r="X163" s="23"/>
    </row>
    <row r="164" ht="15" customHeight="1">
      <c r="A164" s="40"/>
      <c r="B164" s="40"/>
      <c r="C164" s="32"/>
      <c r="D164" s="40"/>
      <c r="E164" s="32"/>
      <c r="F164" s="32"/>
      <c r="G164" s="32"/>
      <c r="H164" s="42"/>
      <c r="I164" s="32"/>
      <c r="J164" s="32"/>
      <c r="K164" s="32"/>
      <c r="L164" s="40"/>
      <c r="M164" s="41"/>
      <c r="N164" s="40"/>
      <c r="O164" s="32"/>
      <c r="P164" s="32"/>
      <c r="Q164" s="42"/>
      <c r="R164" s="40"/>
      <c r="S164" s="23"/>
      <c r="T164" s="23"/>
      <c r="U164" s="23"/>
      <c r="V164" s="23"/>
      <c r="W164" s="23"/>
      <c r="X164" s="23"/>
    </row>
    <row r="165" ht="15" customHeight="1">
      <c r="A165" s="40"/>
      <c r="B165" s="40"/>
      <c r="C165" s="32"/>
      <c r="D165" s="40"/>
      <c r="E165" s="32"/>
      <c r="F165" s="32"/>
      <c r="G165" s="32"/>
      <c r="H165" s="42"/>
      <c r="I165" s="32"/>
      <c r="J165" s="32"/>
      <c r="K165" s="32"/>
      <c r="L165" s="40"/>
      <c r="M165" s="41"/>
      <c r="N165" s="40"/>
      <c r="O165" s="32"/>
      <c r="P165" s="32"/>
      <c r="Q165" s="42"/>
      <c r="R165" s="40"/>
      <c r="S165" s="23"/>
      <c r="T165" s="23"/>
      <c r="U165" s="23"/>
      <c r="V165" s="23"/>
      <c r="W165" s="23"/>
      <c r="X165" s="23"/>
    </row>
    <row r="166" ht="15" customHeight="1">
      <c r="A166" s="40"/>
      <c r="B166" s="40"/>
      <c r="C166" s="32"/>
      <c r="D166" s="40"/>
      <c r="E166" s="32"/>
      <c r="F166" s="32"/>
      <c r="G166" s="32"/>
      <c r="H166" s="42"/>
      <c r="I166" s="32"/>
      <c r="J166" s="32"/>
      <c r="K166" s="32"/>
      <c r="L166" s="40"/>
      <c r="M166" s="41"/>
      <c r="N166" s="40"/>
      <c r="O166" s="32"/>
      <c r="P166" s="32"/>
      <c r="Q166" s="42"/>
      <c r="R166" s="40"/>
      <c r="S166" s="23"/>
      <c r="T166" s="23"/>
      <c r="U166" s="23"/>
      <c r="V166" s="23"/>
      <c r="W166" s="23"/>
      <c r="X166" s="23"/>
    </row>
    <row r="167" ht="15" customHeight="1">
      <c r="A167" s="40"/>
      <c r="B167" s="40"/>
      <c r="C167" s="32"/>
      <c r="D167" s="40"/>
      <c r="E167" s="32"/>
      <c r="F167" s="32"/>
      <c r="G167" s="32"/>
      <c r="H167" s="42"/>
      <c r="I167" s="32"/>
      <c r="J167" s="32"/>
      <c r="K167" s="32"/>
      <c r="L167" s="40"/>
      <c r="M167" s="41"/>
      <c r="N167" s="40"/>
      <c r="O167" s="32"/>
      <c r="P167" s="32"/>
      <c r="Q167" s="42"/>
      <c r="R167" s="40"/>
      <c r="S167" s="23"/>
      <c r="T167" s="23"/>
      <c r="U167" s="23"/>
      <c r="V167" s="23"/>
      <c r="W167" s="23"/>
      <c r="X167" s="23"/>
    </row>
    <row r="168" ht="15" customHeight="1">
      <c r="A168" s="40"/>
      <c r="B168" s="40"/>
      <c r="C168" s="32"/>
      <c r="D168" s="40"/>
      <c r="E168" s="32"/>
      <c r="F168" s="32"/>
      <c r="G168" s="32"/>
      <c r="H168" s="42"/>
      <c r="I168" s="32"/>
      <c r="J168" s="32"/>
      <c r="K168" s="32"/>
      <c r="L168" s="40"/>
      <c r="M168" s="41"/>
      <c r="N168" s="40"/>
      <c r="O168" s="32"/>
      <c r="P168" s="32"/>
      <c r="Q168" s="42"/>
      <c r="R168" s="40"/>
      <c r="S168" s="23"/>
      <c r="T168" s="23"/>
      <c r="U168" s="23"/>
      <c r="V168" s="23"/>
      <c r="W168" s="23"/>
      <c r="X168" s="23"/>
    </row>
    <row r="169" ht="15" customHeight="1">
      <c r="A169" s="40"/>
      <c r="B169" s="40"/>
      <c r="C169" s="32"/>
      <c r="D169" s="40"/>
      <c r="E169" s="32"/>
      <c r="F169" s="32"/>
      <c r="G169" s="32"/>
      <c r="H169" s="42"/>
      <c r="I169" s="32"/>
      <c r="J169" s="32"/>
      <c r="K169" s="32"/>
      <c r="L169" s="40"/>
      <c r="M169" s="41"/>
      <c r="N169" s="40"/>
      <c r="O169" s="32"/>
      <c r="P169" s="32"/>
      <c r="Q169" s="42"/>
      <c r="R169" s="40"/>
      <c r="S169" s="23"/>
      <c r="T169" s="23"/>
      <c r="U169" s="23"/>
      <c r="V169" s="23"/>
      <c r="W169" s="23"/>
      <c r="X169" s="23"/>
    </row>
    <row r="170" ht="15" customHeight="1">
      <c r="A170" s="40"/>
      <c r="B170" s="40"/>
      <c r="C170" s="32"/>
      <c r="D170" s="40"/>
      <c r="E170" s="32"/>
      <c r="F170" s="32"/>
      <c r="G170" s="32"/>
      <c r="H170" s="42"/>
      <c r="I170" s="32"/>
      <c r="J170" s="32"/>
      <c r="K170" s="32"/>
      <c r="L170" s="40"/>
      <c r="M170" s="41"/>
      <c r="N170" s="40"/>
      <c r="O170" s="32"/>
      <c r="P170" s="32"/>
      <c r="Q170" s="42"/>
      <c r="R170" s="40"/>
      <c r="S170" s="23"/>
      <c r="T170" s="23"/>
      <c r="U170" s="23"/>
      <c r="V170" s="23"/>
      <c r="W170" s="23"/>
      <c r="X170" s="23"/>
    </row>
    <row r="171" ht="15" customHeight="1">
      <c r="A171" s="40"/>
      <c r="B171" s="40"/>
      <c r="C171" s="32"/>
      <c r="D171" s="40"/>
      <c r="E171" s="32"/>
      <c r="F171" s="32"/>
      <c r="G171" s="32"/>
      <c r="H171" s="42"/>
      <c r="I171" s="32"/>
      <c r="J171" s="32"/>
      <c r="K171" s="32"/>
      <c r="L171" s="40"/>
      <c r="M171" s="41"/>
      <c r="N171" s="40"/>
      <c r="O171" s="32"/>
      <c r="P171" s="32"/>
      <c r="Q171" s="42"/>
      <c r="R171" s="40"/>
      <c r="S171" s="23"/>
      <c r="T171" s="23"/>
      <c r="U171" s="23"/>
      <c r="V171" s="23"/>
      <c r="W171" s="23"/>
      <c r="X171" s="23"/>
    </row>
    <row r="172" ht="15" customHeight="1">
      <c r="A172" s="40"/>
      <c r="B172" s="40"/>
      <c r="C172" s="32"/>
      <c r="D172" s="40"/>
      <c r="E172" s="32"/>
      <c r="F172" s="32"/>
      <c r="G172" s="32"/>
      <c r="H172" s="42"/>
      <c r="I172" s="32"/>
      <c r="J172" s="32"/>
      <c r="K172" s="32"/>
      <c r="L172" s="40"/>
      <c r="M172" s="41"/>
      <c r="N172" s="40"/>
      <c r="O172" s="32"/>
      <c r="P172" s="32"/>
      <c r="Q172" s="42"/>
      <c r="R172" s="40"/>
      <c r="S172" s="23"/>
      <c r="T172" s="23"/>
      <c r="U172" s="23"/>
      <c r="V172" s="23"/>
      <c r="W172" s="23"/>
      <c r="X172" s="23"/>
    </row>
    <row r="173" ht="15" customHeight="1">
      <c r="A173" s="40"/>
      <c r="B173" s="40"/>
      <c r="C173" s="32"/>
      <c r="D173" s="40"/>
      <c r="E173" s="32"/>
      <c r="F173" s="32"/>
      <c r="G173" s="32"/>
      <c r="H173" s="42"/>
      <c r="I173" s="32"/>
      <c r="J173" s="32"/>
      <c r="K173" s="32"/>
      <c r="L173" s="40"/>
      <c r="M173" s="41"/>
      <c r="N173" s="40"/>
      <c r="O173" s="32"/>
      <c r="P173" s="32"/>
      <c r="Q173" s="42"/>
      <c r="R173" s="40"/>
      <c r="S173" s="23"/>
      <c r="T173" s="23"/>
      <c r="U173" s="23"/>
      <c r="V173" s="23"/>
      <c r="W173" s="23"/>
      <c r="X173" s="23"/>
    </row>
    <row r="174" ht="15" customHeight="1">
      <c r="A174" s="40"/>
      <c r="B174" s="40"/>
      <c r="C174" s="32"/>
      <c r="D174" s="40"/>
      <c r="E174" s="32"/>
      <c r="F174" s="32"/>
      <c r="G174" s="32"/>
      <c r="H174" s="42"/>
      <c r="I174" s="32"/>
      <c r="J174" s="32"/>
      <c r="K174" s="32"/>
      <c r="L174" s="40"/>
      <c r="M174" s="41"/>
      <c r="N174" s="40"/>
      <c r="O174" s="32"/>
      <c r="P174" s="32"/>
      <c r="Q174" s="42"/>
      <c r="R174" s="40"/>
      <c r="S174" s="23"/>
      <c r="T174" s="23"/>
      <c r="U174" s="23"/>
      <c r="V174" s="23"/>
      <c r="W174" s="23"/>
      <c r="X174" s="23"/>
    </row>
    <row r="175" ht="15" customHeight="1">
      <c r="A175" s="40"/>
      <c r="B175" s="40"/>
      <c r="C175" s="32"/>
      <c r="D175" s="40"/>
      <c r="E175" s="32"/>
      <c r="F175" s="32"/>
      <c r="G175" s="32"/>
      <c r="H175" s="42"/>
      <c r="I175" s="32"/>
      <c r="J175" s="32"/>
      <c r="K175" s="32"/>
      <c r="L175" s="40"/>
      <c r="M175" s="41"/>
      <c r="N175" s="40"/>
      <c r="O175" s="32"/>
      <c r="P175" s="32"/>
      <c r="Q175" s="42"/>
      <c r="R175" s="40"/>
      <c r="S175" s="23"/>
      <c r="T175" s="23"/>
      <c r="U175" s="23"/>
      <c r="V175" s="23"/>
      <c r="W175" s="23"/>
      <c r="X175" s="23"/>
    </row>
    <row r="176" ht="15" customHeight="1">
      <c r="A176" s="40"/>
      <c r="B176" s="40"/>
      <c r="C176" s="32"/>
      <c r="D176" s="40"/>
      <c r="E176" s="32"/>
      <c r="F176" s="32"/>
      <c r="G176" s="32"/>
      <c r="H176" s="42"/>
      <c r="I176" s="32"/>
      <c r="J176" s="32"/>
      <c r="K176" s="32"/>
      <c r="L176" s="40"/>
      <c r="M176" s="41"/>
      <c r="N176" s="40"/>
      <c r="O176" s="32"/>
      <c r="P176" s="32"/>
      <c r="Q176" s="42"/>
      <c r="R176" s="40"/>
      <c r="S176" s="23"/>
      <c r="T176" s="23"/>
      <c r="U176" s="23"/>
      <c r="V176" s="23"/>
      <c r="W176" s="23"/>
      <c r="X176" s="23"/>
    </row>
    <row r="177" ht="15" customHeight="1">
      <c r="A177" s="40"/>
      <c r="B177" s="40"/>
      <c r="C177" s="32"/>
      <c r="D177" s="40"/>
      <c r="E177" s="32"/>
      <c r="F177" s="32"/>
      <c r="G177" s="32"/>
      <c r="H177" s="42"/>
      <c r="I177" s="32"/>
      <c r="J177" s="32"/>
      <c r="K177" s="32"/>
      <c r="L177" s="40"/>
      <c r="M177" s="41"/>
      <c r="N177" s="40"/>
      <c r="O177" s="32"/>
      <c r="P177" s="32"/>
      <c r="Q177" s="42"/>
      <c r="R177" s="40"/>
      <c r="S177" s="23"/>
      <c r="T177" s="23"/>
      <c r="U177" s="23"/>
      <c r="V177" s="23"/>
      <c r="W177" s="23"/>
      <c r="X177" s="23"/>
    </row>
    <row r="178" ht="15" customHeight="1">
      <c r="A178" s="40"/>
      <c r="B178" s="40"/>
      <c r="C178" s="32"/>
      <c r="D178" s="40"/>
      <c r="E178" s="32"/>
      <c r="F178" s="32"/>
      <c r="G178" s="32"/>
      <c r="H178" s="42"/>
      <c r="I178" s="32"/>
      <c r="J178" s="32"/>
      <c r="K178" s="32"/>
      <c r="L178" s="40"/>
      <c r="M178" s="41"/>
      <c r="N178" s="40"/>
      <c r="O178" s="32"/>
      <c r="P178" s="32"/>
      <c r="Q178" s="42"/>
      <c r="R178" s="40"/>
      <c r="S178" s="23"/>
      <c r="T178" s="23"/>
      <c r="U178" s="23"/>
      <c r="V178" s="23"/>
      <c r="W178" s="23"/>
      <c r="X178" s="23"/>
    </row>
    <row r="179" ht="15" customHeight="1">
      <c r="A179" s="40"/>
      <c r="B179" s="40"/>
      <c r="C179" s="32"/>
      <c r="D179" s="40"/>
      <c r="E179" s="32"/>
      <c r="F179" s="32"/>
      <c r="G179" s="32"/>
      <c r="H179" s="42"/>
      <c r="I179" s="32"/>
      <c r="J179" s="32"/>
      <c r="K179" s="32"/>
      <c r="L179" s="40"/>
      <c r="M179" s="41"/>
      <c r="N179" s="40"/>
      <c r="O179" s="32"/>
      <c r="P179" s="32"/>
      <c r="Q179" s="42"/>
      <c r="R179" s="40"/>
      <c r="S179" s="23"/>
      <c r="T179" s="23"/>
      <c r="U179" s="23"/>
      <c r="V179" s="23"/>
      <c r="W179" s="23"/>
      <c r="X179" s="23"/>
    </row>
    <row r="180" ht="15" customHeight="1">
      <c r="A180" s="40"/>
      <c r="B180" s="40"/>
      <c r="C180" s="32"/>
      <c r="D180" s="40"/>
      <c r="E180" s="32"/>
      <c r="F180" s="32"/>
      <c r="G180" s="32"/>
      <c r="H180" s="42"/>
      <c r="I180" s="32"/>
      <c r="J180" s="32"/>
      <c r="K180" s="32"/>
      <c r="L180" s="40"/>
      <c r="M180" s="41"/>
      <c r="N180" s="40"/>
      <c r="O180" s="32"/>
      <c r="P180" s="32"/>
      <c r="Q180" s="42"/>
      <c r="R180" s="40"/>
      <c r="S180" s="23"/>
      <c r="T180" s="23"/>
      <c r="U180" s="23"/>
      <c r="V180" s="23"/>
      <c r="W180" s="23"/>
      <c r="X180" s="23"/>
    </row>
    <row r="181" ht="15" customHeight="1">
      <c r="A181" s="40"/>
      <c r="B181" s="40"/>
      <c r="C181" s="32"/>
      <c r="D181" s="40"/>
      <c r="E181" s="32"/>
      <c r="F181" s="32"/>
      <c r="G181" s="32"/>
      <c r="H181" s="42"/>
      <c r="I181" s="32"/>
      <c r="J181" s="32"/>
      <c r="K181" s="32"/>
      <c r="L181" s="40"/>
      <c r="M181" s="41"/>
      <c r="N181" s="40"/>
      <c r="O181" s="32"/>
      <c r="P181" s="32"/>
      <c r="Q181" s="42"/>
      <c r="R181" s="40"/>
      <c r="S181" s="23"/>
      <c r="T181" s="23"/>
      <c r="U181" s="23"/>
      <c r="V181" s="23"/>
      <c r="W181" s="23"/>
      <c r="X181" s="23"/>
    </row>
    <row r="182" ht="15" customHeight="1">
      <c r="A182" s="40"/>
      <c r="B182" s="40"/>
      <c r="C182" s="32"/>
      <c r="D182" s="40"/>
      <c r="E182" s="32"/>
      <c r="F182" s="32"/>
      <c r="G182" s="32"/>
      <c r="H182" s="42"/>
      <c r="I182" s="32"/>
      <c r="J182" s="32"/>
      <c r="K182" s="32"/>
      <c r="L182" s="40"/>
      <c r="M182" s="41"/>
      <c r="N182" s="40"/>
      <c r="O182" s="32"/>
      <c r="P182" s="32"/>
      <c r="Q182" s="42"/>
      <c r="R182" s="40"/>
      <c r="S182" s="23"/>
      <c r="T182" s="23"/>
      <c r="U182" s="23"/>
      <c r="V182" s="23"/>
      <c r="W182" s="23"/>
      <c r="X182" s="23"/>
    </row>
    <row r="183" ht="15" customHeight="1">
      <c r="A183" s="40"/>
      <c r="B183" s="40"/>
      <c r="C183" s="32"/>
      <c r="D183" s="40"/>
      <c r="E183" s="32"/>
      <c r="F183" s="32"/>
      <c r="G183" s="32"/>
      <c r="H183" s="42"/>
      <c r="I183" s="32"/>
      <c r="J183" s="32"/>
      <c r="K183" s="32"/>
      <c r="L183" s="40"/>
      <c r="M183" s="41"/>
      <c r="N183" s="40"/>
      <c r="O183" s="32"/>
      <c r="P183" s="32"/>
      <c r="Q183" s="42"/>
      <c r="R183" s="40"/>
      <c r="S183" s="23"/>
      <c r="T183" s="23"/>
      <c r="U183" s="23"/>
      <c r="V183" s="23"/>
      <c r="W183" s="23"/>
      <c r="X183" s="23"/>
    </row>
    <row r="184" ht="15" customHeight="1">
      <c r="A184" s="40"/>
      <c r="B184" s="40"/>
      <c r="C184" s="32"/>
      <c r="D184" s="40"/>
      <c r="E184" s="32"/>
      <c r="F184" s="32"/>
      <c r="G184" s="32"/>
      <c r="H184" s="42"/>
      <c r="I184" s="32"/>
      <c r="J184" s="32"/>
      <c r="K184" s="32"/>
      <c r="L184" s="40"/>
      <c r="M184" s="41"/>
      <c r="N184" s="40"/>
      <c r="O184" s="32"/>
      <c r="P184" s="32"/>
      <c r="Q184" s="42"/>
      <c r="R184" s="40"/>
      <c r="S184" s="23"/>
      <c r="T184" s="23"/>
      <c r="U184" s="23"/>
      <c r="V184" s="23"/>
      <c r="W184" s="23"/>
      <c r="X184" s="23"/>
    </row>
    <row r="185" ht="15" customHeight="1">
      <c r="A185" s="40"/>
      <c r="B185" s="40"/>
      <c r="C185" s="32"/>
      <c r="D185" s="40"/>
      <c r="E185" s="32"/>
      <c r="F185" s="32"/>
      <c r="G185" s="32"/>
      <c r="H185" s="42"/>
      <c r="I185" s="32"/>
      <c r="J185" s="32"/>
      <c r="K185" s="32"/>
      <c r="L185" s="40"/>
      <c r="M185" s="41"/>
      <c r="N185" s="40"/>
      <c r="O185" s="32"/>
      <c r="P185" s="32"/>
      <c r="Q185" s="42"/>
      <c r="R185" s="40"/>
      <c r="S185" s="23"/>
      <c r="T185" s="23"/>
      <c r="U185" s="23"/>
      <c r="V185" s="23"/>
      <c r="W185" s="23"/>
      <c r="X185" s="23"/>
    </row>
    <row r="186" ht="15" customHeight="1">
      <c r="A186" s="40"/>
      <c r="B186" s="40"/>
      <c r="C186" s="32"/>
      <c r="D186" s="40"/>
      <c r="E186" s="32"/>
      <c r="F186" s="32"/>
      <c r="G186" s="32"/>
      <c r="H186" s="42"/>
      <c r="I186" s="32"/>
      <c r="J186" s="32"/>
      <c r="K186" s="32"/>
      <c r="L186" s="40"/>
      <c r="M186" s="41"/>
      <c r="N186" s="40"/>
      <c r="O186" s="32"/>
      <c r="P186" s="32"/>
      <c r="Q186" s="42"/>
      <c r="R186" s="40"/>
      <c r="S186" s="23"/>
      <c r="T186" s="23"/>
      <c r="U186" s="23"/>
      <c r="V186" s="23"/>
      <c r="W186" s="23"/>
      <c r="X186" s="23"/>
    </row>
    <row r="187" ht="15" customHeight="1">
      <c r="A187" s="40"/>
      <c r="B187" s="40"/>
      <c r="C187" s="32"/>
      <c r="D187" s="40"/>
      <c r="E187" s="32"/>
      <c r="F187" s="32"/>
      <c r="G187" s="32"/>
      <c r="H187" s="42"/>
      <c r="I187" s="32"/>
      <c r="J187" s="32"/>
      <c r="K187" s="32"/>
      <c r="L187" s="40"/>
      <c r="M187" s="41"/>
      <c r="N187" s="40"/>
      <c r="O187" s="32"/>
      <c r="P187" s="32"/>
      <c r="Q187" s="42"/>
      <c r="R187" s="40"/>
      <c r="S187" s="23"/>
      <c r="T187" s="23"/>
      <c r="U187" s="23"/>
      <c r="V187" s="23"/>
      <c r="W187" s="23"/>
      <c r="X187" s="23"/>
    </row>
    <row r="188" ht="15" customHeight="1">
      <c r="A188" s="40"/>
      <c r="B188" s="40"/>
      <c r="C188" s="32"/>
      <c r="D188" s="40"/>
      <c r="E188" s="32"/>
      <c r="F188" s="32"/>
      <c r="G188" s="32"/>
      <c r="H188" s="42"/>
      <c r="I188" s="32"/>
      <c r="J188" s="32"/>
      <c r="K188" s="32"/>
      <c r="L188" s="40"/>
      <c r="M188" s="41"/>
      <c r="N188" s="40"/>
      <c r="O188" s="32"/>
      <c r="P188" s="32"/>
      <c r="Q188" s="42"/>
      <c r="R188" s="40"/>
      <c r="S188" s="23"/>
      <c r="T188" s="23"/>
      <c r="U188" s="23"/>
      <c r="V188" s="23"/>
      <c r="W188" s="23"/>
      <c r="X188" s="23"/>
    </row>
    <row r="189" ht="15" customHeight="1">
      <c r="A189" s="40"/>
      <c r="B189" s="40"/>
      <c r="C189" s="32"/>
      <c r="D189" s="40"/>
      <c r="E189" s="32"/>
      <c r="F189" s="32"/>
      <c r="G189" s="32"/>
      <c r="H189" s="42"/>
      <c r="I189" s="32"/>
      <c r="J189" s="32"/>
      <c r="K189" s="32"/>
      <c r="L189" s="40"/>
      <c r="M189" s="41"/>
      <c r="N189" s="40"/>
      <c r="O189" s="32"/>
      <c r="P189" s="32"/>
      <c r="Q189" s="42"/>
      <c r="R189" s="40"/>
      <c r="S189" s="23"/>
      <c r="T189" s="23"/>
      <c r="U189" s="23"/>
      <c r="V189" s="23"/>
      <c r="W189" s="23"/>
      <c r="X189" s="23"/>
    </row>
    <row r="190" ht="15" customHeight="1">
      <c r="A190" s="40"/>
      <c r="B190" s="40"/>
      <c r="C190" s="32"/>
      <c r="D190" s="40"/>
      <c r="E190" s="32"/>
      <c r="F190" s="32"/>
      <c r="G190" s="32"/>
      <c r="H190" s="42"/>
      <c r="I190" s="32"/>
      <c r="J190" s="32"/>
      <c r="K190" s="32"/>
      <c r="L190" s="40"/>
      <c r="M190" s="41"/>
      <c r="N190" s="40"/>
      <c r="O190" s="32"/>
      <c r="P190" s="32"/>
      <c r="Q190" s="42"/>
      <c r="R190" s="40"/>
      <c r="S190" s="23"/>
      <c r="T190" s="23"/>
      <c r="U190" s="23"/>
      <c r="V190" s="23"/>
      <c r="W190" s="23"/>
      <c r="X190" s="23"/>
    </row>
    <row r="191" ht="15" customHeight="1">
      <c r="A191" s="40"/>
      <c r="B191" s="40"/>
      <c r="C191" s="32"/>
      <c r="D191" s="40"/>
      <c r="E191" s="32"/>
      <c r="F191" s="32"/>
      <c r="G191" s="32"/>
      <c r="H191" s="42"/>
      <c r="I191" s="32"/>
      <c r="J191" s="32"/>
      <c r="K191" s="32"/>
      <c r="L191" s="40"/>
      <c r="M191" s="41"/>
      <c r="N191" s="40"/>
      <c r="O191" s="32"/>
      <c r="P191" s="32"/>
      <c r="Q191" s="42"/>
      <c r="R191" s="40"/>
      <c r="S191" s="23"/>
      <c r="T191" s="23"/>
      <c r="U191" s="23"/>
      <c r="V191" s="23"/>
      <c r="W191" s="23"/>
      <c r="X191" s="23"/>
    </row>
    <row r="192" ht="15" customHeight="1">
      <c r="A192" s="40"/>
      <c r="B192" s="40"/>
      <c r="C192" s="32"/>
      <c r="D192" s="40"/>
      <c r="E192" s="32"/>
      <c r="F192" s="32"/>
      <c r="G192" s="32"/>
      <c r="H192" s="42"/>
      <c r="I192" s="32"/>
      <c r="J192" s="32"/>
      <c r="K192" s="32"/>
      <c r="L192" s="40"/>
      <c r="M192" s="41"/>
      <c r="N192" s="40"/>
      <c r="O192" s="32"/>
      <c r="P192" s="32"/>
      <c r="Q192" s="42"/>
      <c r="R192" s="40"/>
      <c r="S192" s="23"/>
      <c r="T192" s="23"/>
      <c r="U192" s="23"/>
      <c r="V192" s="23"/>
      <c r="W192" s="23"/>
      <c r="X192" s="23"/>
    </row>
    <row r="193" ht="15" customHeight="1">
      <c r="A193" s="40"/>
      <c r="B193" s="40"/>
      <c r="C193" s="32"/>
      <c r="D193" s="40"/>
      <c r="E193" s="32"/>
      <c r="F193" s="32"/>
      <c r="G193" s="32"/>
      <c r="H193" s="42"/>
      <c r="I193" s="32"/>
      <c r="J193" s="32"/>
      <c r="K193" s="32"/>
      <c r="L193" s="40"/>
      <c r="M193" s="41"/>
      <c r="N193" s="40"/>
      <c r="O193" s="32"/>
      <c r="P193" s="32"/>
      <c r="Q193" s="42"/>
      <c r="R193" s="40"/>
      <c r="S193" s="23"/>
      <c r="T193" s="23"/>
      <c r="U193" s="23"/>
      <c r="V193" s="23"/>
      <c r="W193" s="23"/>
      <c r="X193" s="23"/>
    </row>
    <row r="194" ht="15" customHeight="1">
      <c r="A194" s="40"/>
      <c r="B194" s="40"/>
      <c r="C194" s="32"/>
      <c r="D194" s="40"/>
      <c r="E194" s="32"/>
      <c r="F194" s="32"/>
      <c r="G194" s="32"/>
      <c r="H194" s="42"/>
      <c r="I194" s="32"/>
      <c r="J194" s="32"/>
      <c r="K194" s="32"/>
      <c r="L194" s="40"/>
      <c r="M194" s="41"/>
      <c r="N194" s="40"/>
      <c r="O194" s="32"/>
      <c r="P194" s="32"/>
      <c r="Q194" s="42"/>
      <c r="R194" s="40"/>
      <c r="S194" s="23"/>
      <c r="T194" s="23"/>
      <c r="U194" s="23"/>
      <c r="V194" s="23"/>
      <c r="W194" s="23"/>
      <c r="X194" s="23"/>
    </row>
    <row r="195" ht="15" customHeight="1">
      <c r="A195" s="40"/>
      <c r="B195" s="40"/>
      <c r="C195" s="32"/>
      <c r="D195" s="40"/>
      <c r="E195" s="32"/>
      <c r="F195" s="32"/>
      <c r="G195" s="32"/>
      <c r="H195" s="42"/>
      <c r="I195" s="32"/>
      <c r="J195" s="32"/>
      <c r="K195" s="32"/>
      <c r="L195" s="40"/>
      <c r="M195" s="41"/>
      <c r="N195" s="40"/>
      <c r="O195" s="32"/>
      <c r="P195" s="32"/>
      <c r="Q195" s="42"/>
      <c r="R195" s="40"/>
      <c r="S195" s="23"/>
      <c r="T195" s="23"/>
      <c r="U195" s="23"/>
      <c r="V195" s="23"/>
      <c r="W195" s="23"/>
      <c r="X195" s="23"/>
    </row>
    <row r="196" ht="15" customHeight="1">
      <c r="A196" s="40"/>
      <c r="B196" s="40"/>
      <c r="C196" s="32"/>
      <c r="D196" s="40"/>
      <c r="E196" s="32"/>
      <c r="F196" s="32"/>
      <c r="G196" s="32"/>
      <c r="H196" s="42"/>
      <c r="I196" s="32"/>
      <c r="J196" s="32"/>
      <c r="K196" s="32"/>
      <c r="L196" s="40"/>
      <c r="M196" s="41"/>
      <c r="N196" s="40"/>
      <c r="O196" s="32"/>
      <c r="P196" s="32"/>
      <c r="Q196" s="42"/>
      <c r="R196" s="40"/>
      <c r="S196" s="23"/>
      <c r="T196" s="23"/>
      <c r="U196" s="23"/>
      <c r="V196" s="23"/>
      <c r="W196" s="23"/>
      <c r="X196" s="23"/>
    </row>
    <row r="197" ht="15" customHeight="1">
      <c r="A197" s="40"/>
      <c r="B197" s="40"/>
      <c r="C197" s="32"/>
      <c r="D197" s="40"/>
      <c r="E197" s="32"/>
      <c r="F197" s="32"/>
      <c r="G197" s="32"/>
      <c r="H197" s="42"/>
      <c r="I197" s="32"/>
      <c r="J197" s="32"/>
      <c r="K197" s="32"/>
      <c r="L197" s="40"/>
      <c r="M197" s="41"/>
      <c r="N197" s="40"/>
      <c r="O197" s="32"/>
      <c r="P197" s="32"/>
      <c r="Q197" s="42"/>
      <c r="R197" s="40"/>
      <c r="S197" s="23"/>
      <c r="T197" s="23"/>
      <c r="U197" s="23"/>
      <c r="V197" s="23"/>
      <c r="W197" s="23"/>
      <c r="X197" s="23"/>
    </row>
    <row r="198" ht="15" customHeight="1">
      <c r="A198" s="40"/>
      <c r="B198" s="40"/>
      <c r="C198" s="32"/>
      <c r="D198" s="40"/>
      <c r="E198" s="32"/>
      <c r="F198" s="32"/>
      <c r="G198" s="32"/>
      <c r="H198" s="42"/>
      <c r="I198" s="32"/>
      <c r="J198" s="32"/>
      <c r="K198" s="32"/>
      <c r="L198" s="40"/>
      <c r="M198" s="41"/>
      <c r="N198" s="40"/>
      <c r="O198" s="32"/>
      <c r="P198" s="32"/>
      <c r="Q198" s="42"/>
      <c r="R198" s="40"/>
      <c r="S198" s="23"/>
      <c r="T198" s="23"/>
      <c r="U198" s="23"/>
      <c r="V198" s="23"/>
      <c r="W198" s="23"/>
      <c r="X198" s="23"/>
    </row>
    <row r="199" ht="15" customHeight="1">
      <c r="A199" s="40"/>
      <c r="B199" s="40"/>
      <c r="C199" s="32"/>
      <c r="D199" s="40"/>
      <c r="E199" s="32"/>
      <c r="F199" s="32"/>
      <c r="G199" s="32"/>
      <c r="H199" s="42"/>
      <c r="I199" s="32"/>
      <c r="J199" s="32"/>
      <c r="K199" s="32"/>
      <c r="L199" s="40"/>
      <c r="M199" s="41"/>
      <c r="N199" s="40"/>
      <c r="O199" s="32"/>
      <c r="P199" s="32"/>
      <c r="Q199" s="42"/>
      <c r="R199" s="40"/>
      <c r="S199" s="23"/>
      <c r="T199" s="23"/>
      <c r="U199" s="23"/>
      <c r="V199" s="23"/>
      <c r="W199" s="23"/>
      <c r="X199" s="23"/>
    </row>
    <row r="200" ht="15" customHeight="1">
      <c r="A200" s="40"/>
      <c r="B200" s="40"/>
      <c r="C200" s="32"/>
      <c r="D200" s="40"/>
      <c r="E200" s="32"/>
      <c r="F200" s="32"/>
      <c r="G200" s="32"/>
      <c r="H200" s="42"/>
      <c r="I200" s="32"/>
      <c r="J200" s="32"/>
      <c r="K200" s="32"/>
      <c r="L200" s="40"/>
      <c r="M200" s="41"/>
      <c r="N200" s="40"/>
      <c r="O200" s="32"/>
      <c r="P200" s="32"/>
      <c r="Q200" s="42"/>
      <c r="R200" s="40"/>
      <c r="S200" s="23"/>
      <c r="T200" s="23"/>
      <c r="U200" s="23"/>
      <c r="V200" s="23"/>
      <c r="W200" s="23"/>
      <c r="X200" s="23"/>
    </row>
    <row r="201" ht="15" customHeight="1">
      <c r="A201" s="23"/>
      <c r="B201" s="23"/>
      <c r="C201" s="26"/>
      <c r="D201" s="23"/>
      <c r="E201" s="39"/>
      <c r="F201" s="39"/>
      <c r="G201" s="39"/>
      <c r="H201" s="50"/>
      <c r="I201" s="23"/>
      <c r="J201" s="23"/>
      <c r="K201" s="23"/>
      <c r="L201" s="23"/>
      <c r="M201" s="43"/>
      <c r="N201" s="23"/>
      <c r="O201" s="23"/>
      <c r="P201" s="23"/>
      <c r="Q201" s="23"/>
      <c r="R201" s="23"/>
      <c r="S201" s="23"/>
      <c r="T201" s="23"/>
      <c r="U201" s="23"/>
      <c r="V201" s="23"/>
      <c r="W201" s="23"/>
      <c r="X201" s="23"/>
    </row>
    <row r="202" ht="15" customHeight="1">
      <c r="A202" s="23"/>
      <c r="B202" s="23"/>
      <c r="C202" s="26"/>
      <c r="D202" s="23"/>
      <c r="E202" s="39"/>
      <c r="F202" s="39"/>
      <c r="G202" s="39"/>
      <c r="H202" s="50"/>
      <c r="I202" s="23"/>
      <c r="J202" s="23"/>
      <c r="K202" s="23"/>
      <c r="L202" s="23"/>
      <c r="M202" s="23"/>
      <c r="N202" s="23"/>
      <c r="O202" s="23"/>
      <c r="P202" s="23"/>
      <c r="Q202" s="23"/>
      <c r="R202" s="23"/>
      <c r="S202" s="23"/>
      <c r="T202" s="23"/>
      <c r="U202" s="23"/>
      <c r="V202" s="23"/>
      <c r="W202" s="23"/>
      <c r="X202" s="23"/>
    </row>
    <row r="203" ht="15" customHeight="1">
      <c r="A203" s="23"/>
      <c r="B203" s="23"/>
      <c r="C203" s="26"/>
      <c r="D203" s="23"/>
      <c r="E203" s="39"/>
      <c r="F203" s="39"/>
      <c r="G203" s="39"/>
      <c r="H203" s="50"/>
      <c r="I203" s="23"/>
      <c r="J203" s="23"/>
      <c r="K203" s="23"/>
      <c r="L203" s="23"/>
      <c r="M203" s="23"/>
      <c r="N203" s="23"/>
      <c r="O203" s="23"/>
      <c r="P203" s="23"/>
      <c r="Q203" s="23"/>
      <c r="R203" s="23"/>
      <c r="S203" s="23"/>
      <c r="T203" s="23"/>
      <c r="U203" s="23"/>
      <c r="V203" s="23"/>
      <c r="W203" s="23"/>
      <c r="X203" s="23"/>
    </row>
    <row r="204" ht="15" customHeight="1">
      <c r="A204" s="23"/>
      <c r="B204" s="23"/>
      <c r="C204" s="26"/>
      <c r="D204" s="23"/>
      <c r="E204" s="39"/>
      <c r="F204" s="39"/>
      <c r="G204" s="39"/>
      <c r="H204" s="50"/>
      <c r="I204" s="23"/>
      <c r="J204" s="23"/>
      <c r="K204" s="23"/>
      <c r="L204" s="23"/>
      <c r="M204" s="23"/>
      <c r="N204" s="23"/>
      <c r="O204" s="23"/>
      <c r="P204" s="23"/>
      <c r="Q204" s="23"/>
      <c r="R204" s="23"/>
      <c r="S204" s="23"/>
      <c r="T204" s="23"/>
      <c r="U204" s="23"/>
      <c r="V204" s="23"/>
      <c r="W204" s="23"/>
      <c r="X204" s="23"/>
    </row>
    <row r="205" ht="15" customHeight="1">
      <c r="A205" s="23"/>
      <c r="B205" s="23"/>
      <c r="C205" s="26"/>
      <c r="D205" s="23"/>
      <c r="E205" s="39"/>
      <c r="F205" s="39"/>
      <c r="G205" s="39"/>
      <c r="H205" s="50"/>
      <c r="I205" s="23"/>
      <c r="J205" s="23"/>
      <c r="K205" s="23"/>
      <c r="L205" s="23"/>
      <c r="M205" s="23"/>
      <c r="N205" s="23"/>
      <c r="O205" s="23"/>
      <c r="P205" s="23"/>
      <c r="Q205" s="23"/>
      <c r="R205" s="23"/>
      <c r="S205" s="23"/>
      <c r="T205" s="23"/>
      <c r="U205" s="23"/>
      <c r="V205" s="23"/>
      <c r="W205" s="23"/>
      <c r="X205" s="23"/>
    </row>
    <row r="206" ht="15" customHeight="1">
      <c r="A206" s="23"/>
      <c r="B206" s="23"/>
      <c r="C206" s="26"/>
      <c r="D206" s="23"/>
      <c r="E206" s="39"/>
      <c r="F206" s="39"/>
      <c r="G206" s="39"/>
      <c r="H206" s="50"/>
      <c r="I206" s="23"/>
      <c r="J206" s="23"/>
      <c r="K206" s="23"/>
      <c r="L206" s="23"/>
      <c r="M206" s="23"/>
      <c r="N206" s="23"/>
      <c r="O206" s="23"/>
      <c r="P206" s="23"/>
      <c r="Q206" s="23"/>
      <c r="R206" s="23"/>
      <c r="S206" s="23"/>
      <c r="T206" s="23"/>
      <c r="U206" s="23"/>
      <c r="V206" s="23"/>
      <c r="W206" s="23"/>
      <c r="X206" s="23"/>
    </row>
    <row r="207" ht="15" customHeight="1">
      <c r="A207" s="23"/>
      <c r="B207" s="23"/>
      <c r="C207" s="26"/>
      <c r="D207" s="23"/>
      <c r="E207" s="39"/>
      <c r="F207" s="39"/>
      <c r="G207" s="39"/>
      <c r="H207" s="50"/>
      <c r="I207" s="23"/>
      <c r="J207" s="23"/>
      <c r="K207" s="23"/>
      <c r="L207" s="23"/>
      <c r="M207" s="23"/>
      <c r="N207" s="23"/>
      <c r="O207" s="23"/>
      <c r="P207" s="23"/>
      <c r="Q207" s="23"/>
      <c r="R207" s="23"/>
      <c r="S207" s="23"/>
      <c r="T207" s="23"/>
      <c r="U207" s="23"/>
      <c r="V207" s="23"/>
      <c r="W207" s="23"/>
      <c r="X207" s="23"/>
    </row>
    <row r="208" ht="15" customHeight="1">
      <c r="A208" s="23"/>
      <c r="B208" s="23"/>
      <c r="C208" s="26"/>
      <c r="D208" s="23"/>
      <c r="E208" s="23"/>
      <c r="F208" s="39"/>
      <c r="G208" s="39"/>
      <c r="H208" s="50"/>
      <c r="I208" s="23"/>
      <c r="J208" s="23"/>
      <c r="K208" s="23"/>
      <c r="L208" s="23"/>
      <c r="M208" s="23"/>
      <c r="N208" s="23"/>
      <c r="O208" s="23"/>
      <c r="P208" s="23"/>
      <c r="Q208" s="23"/>
      <c r="R208" s="23"/>
      <c r="S208" s="23"/>
      <c r="T208" s="23"/>
      <c r="U208" s="23"/>
      <c r="V208" s="23"/>
      <c r="W208" s="23"/>
      <c r="X208" s="23"/>
    </row>
    <row r="209" ht="15" customHeight="1">
      <c r="A209" s="23"/>
      <c r="B209" s="23"/>
      <c r="C209" s="26"/>
      <c r="D209" s="23"/>
      <c r="E209" s="23"/>
      <c r="F209" s="39"/>
      <c r="G209" s="39"/>
      <c r="H209" s="50"/>
      <c r="I209" s="23"/>
      <c r="J209" s="23"/>
      <c r="K209" s="23"/>
      <c r="L209" s="23"/>
      <c r="M209" s="23"/>
      <c r="N209" s="23"/>
      <c r="O209" s="23"/>
      <c r="P209" s="23"/>
      <c r="Q209" s="23"/>
      <c r="R209" s="23"/>
      <c r="S209" s="23"/>
      <c r="T209" s="23"/>
      <c r="U209" s="23"/>
      <c r="V209" s="23"/>
      <c r="W209" s="23"/>
      <c r="X209" s="23"/>
    </row>
    <row r="210" ht="15" customHeight="1">
      <c r="A210" s="23"/>
      <c r="B210" s="23"/>
      <c r="C210" s="26"/>
      <c r="D210" s="23"/>
      <c r="E210" s="23"/>
      <c r="F210" s="39"/>
      <c r="G210" s="39"/>
      <c r="H210" s="50"/>
      <c r="I210" s="23"/>
      <c r="J210" s="23"/>
      <c r="K210" s="23"/>
      <c r="L210" s="23"/>
      <c r="M210" s="23"/>
      <c r="N210" s="23"/>
      <c r="O210" s="23"/>
      <c r="P210" s="23"/>
      <c r="Q210" s="23"/>
      <c r="R210" s="23"/>
      <c r="S210" s="23"/>
      <c r="T210" s="23"/>
      <c r="U210" s="23"/>
      <c r="V210" s="23"/>
      <c r="W210" s="23"/>
      <c r="X210" s="23"/>
    </row>
    <row r="211" ht="15" customHeight="1">
      <c r="A211" s="23"/>
      <c r="B211" s="23"/>
      <c r="C211" s="26"/>
      <c r="D211" s="23"/>
      <c r="E211" s="23"/>
      <c r="F211" s="39"/>
      <c r="G211" s="39"/>
      <c r="H211" s="50"/>
      <c r="I211" s="23"/>
      <c r="J211" s="23"/>
      <c r="K211" s="23"/>
      <c r="L211" s="23"/>
      <c r="M211" s="23"/>
      <c r="N211" s="23"/>
      <c r="O211" s="23"/>
      <c r="P211" s="23"/>
      <c r="Q211" s="23"/>
      <c r="R211" s="23"/>
      <c r="S211" s="23"/>
      <c r="T211" s="23"/>
      <c r="U211" s="23"/>
      <c r="V211" s="23"/>
      <c r="W211" s="23"/>
      <c r="X211" s="23"/>
    </row>
    <row r="212" ht="15" customHeight="1">
      <c r="A212" s="23"/>
      <c r="B212" s="23"/>
      <c r="C212" s="26"/>
      <c r="D212" s="23"/>
      <c r="E212" s="23"/>
      <c r="F212" s="39"/>
      <c r="G212" s="39"/>
      <c r="H212" s="50"/>
      <c r="I212" s="23"/>
      <c r="J212" s="23"/>
      <c r="K212" s="23"/>
      <c r="L212" s="23"/>
      <c r="M212" s="23"/>
      <c r="N212" s="23"/>
      <c r="O212" s="23"/>
      <c r="P212" s="23"/>
      <c r="Q212" s="23"/>
      <c r="R212" s="23"/>
      <c r="S212" s="23"/>
      <c r="T212" s="23"/>
      <c r="U212" s="23"/>
      <c r="V212" s="23"/>
      <c r="W212" s="23"/>
      <c r="X212" s="23"/>
    </row>
    <row r="213" ht="15" customHeight="1">
      <c r="A213" s="23"/>
      <c r="B213" s="23"/>
      <c r="C213" s="26"/>
      <c r="D213" s="23"/>
      <c r="E213" s="23"/>
      <c r="F213" s="39"/>
      <c r="G213" s="39"/>
      <c r="H213" s="50"/>
      <c r="I213" s="23"/>
      <c r="J213" s="23"/>
      <c r="K213" s="23"/>
      <c r="L213" s="23"/>
      <c r="M213" s="23"/>
      <c r="N213" s="23"/>
      <c r="O213" s="23"/>
      <c r="P213" s="23"/>
      <c r="Q213" s="23"/>
      <c r="R213" s="23"/>
      <c r="S213" s="23"/>
      <c r="T213" s="23"/>
      <c r="U213" s="23"/>
      <c r="V213" s="23"/>
      <c r="W213" s="23"/>
      <c r="X213" s="23"/>
    </row>
    <row r="214" ht="15" customHeight="1">
      <c r="A214" s="23"/>
      <c r="B214" s="23"/>
      <c r="C214" s="26"/>
      <c r="D214" s="23"/>
      <c r="E214" s="23"/>
      <c r="F214" s="39"/>
      <c r="G214" s="39"/>
      <c r="H214" s="50"/>
      <c r="I214" s="23"/>
      <c r="J214" s="23"/>
      <c r="K214" s="23"/>
      <c r="L214" s="23"/>
      <c r="M214" s="23"/>
      <c r="N214" s="23"/>
      <c r="O214" s="23"/>
      <c r="P214" s="23"/>
      <c r="Q214" s="23"/>
      <c r="R214" s="23"/>
      <c r="S214" s="23"/>
      <c r="T214" s="23"/>
      <c r="U214" s="23"/>
      <c r="V214" s="23"/>
      <c r="W214" s="23"/>
      <c r="X214" s="23"/>
    </row>
    <row r="215" ht="15" customHeight="1">
      <c r="A215" s="23"/>
      <c r="B215" s="23"/>
      <c r="C215" s="26"/>
      <c r="D215" s="23"/>
      <c r="E215" s="23"/>
      <c r="F215" s="39"/>
      <c r="G215" s="39"/>
      <c r="H215" s="50"/>
      <c r="I215" s="23"/>
      <c r="J215" s="23"/>
      <c r="K215" s="23"/>
      <c r="L215" s="23"/>
      <c r="M215" s="23"/>
      <c r="N215" s="23"/>
      <c r="O215" s="23"/>
      <c r="P215" s="23"/>
      <c r="Q215" s="23"/>
      <c r="R215" s="23"/>
      <c r="S215" s="23"/>
      <c r="T215" s="23"/>
      <c r="U215" s="23"/>
      <c r="V215" s="23"/>
      <c r="W215" s="23"/>
      <c r="X215" s="23"/>
    </row>
    <row r="216" ht="15" customHeight="1">
      <c r="A216" s="23"/>
      <c r="B216" s="23"/>
      <c r="C216" s="26"/>
      <c r="D216" s="23"/>
      <c r="E216" s="23"/>
      <c r="F216" s="39"/>
      <c r="G216" s="39"/>
      <c r="H216" s="50"/>
      <c r="I216" s="23"/>
      <c r="J216" s="23"/>
      <c r="K216" s="23"/>
      <c r="L216" s="23"/>
      <c r="M216" s="23"/>
      <c r="N216" s="23"/>
      <c r="O216" s="23"/>
      <c r="P216" s="23"/>
      <c r="Q216" s="23"/>
      <c r="R216" s="23"/>
      <c r="S216" s="23"/>
      <c r="T216" s="23"/>
      <c r="U216" s="23"/>
      <c r="V216" s="23"/>
      <c r="W216" s="23"/>
      <c r="X216" s="23"/>
    </row>
    <row r="217" ht="15" customHeight="1">
      <c r="A217" s="23"/>
      <c r="B217" s="23"/>
      <c r="C217" s="26"/>
      <c r="D217" s="23"/>
      <c r="E217" s="23"/>
      <c r="F217" s="39"/>
      <c r="G217" s="39"/>
      <c r="H217" s="50"/>
      <c r="I217" s="23"/>
      <c r="J217" s="23"/>
      <c r="K217" s="23"/>
      <c r="L217" s="23"/>
      <c r="M217" s="23"/>
      <c r="N217" s="23"/>
      <c r="O217" s="23"/>
      <c r="P217" s="23"/>
      <c r="Q217" s="23"/>
      <c r="R217" s="23"/>
      <c r="S217" s="23"/>
      <c r="T217" s="23"/>
      <c r="U217" s="23"/>
      <c r="V217" s="23"/>
      <c r="W217" s="23"/>
      <c r="X217" s="23"/>
    </row>
    <row r="218" ht="15" customHeight="1">
      <c r="A218" s="23"/>
      <c r="B218" s="23"/>
      <c r="C218" s="26"/>
      <c r="D218" s="23"/>
      <c r="E218" s="23"/>
      <c r="F218" s="39"/>
      <c r="G218" s="39"/>
      <c r="H218" s="50"/>
      <c r="I218" s="23"/>
      <c r="J218" s="23"/>
      <c r="K218" s="23"/>
      <c r="L218" s="23"/>
      <c r="M218" s="23"/>
      <c r="N218" s="23"/>
      <c r="O218" s="23"/>
      <c r="P218" s="23"/>
      <c r="Q218" s="23"/>
      <c r="R218" s="23"/>
      <c r="S218" s="23"/>
      <c r="T218" s="23"/>
      <c r="U218" s="23"/>
      <c r="V218" s="23"/>
      <c r="W218" s="23"/>
      <c r="X218" s="23"/>
    </row>
    <row r="219" ht="15" customHeight="1">
      <c r="A219" s="23"/>
      <c r="B219" s="23"/>
      <c r="C219" s="26"/>
      <c r="D219" s="23"/>
      <c r="E219" s="23"/>
      <c r="F219" s="39"/>
      <c r="G219" s="39"/>
      <c r="H219" s="50"/>
      <c r="I219" s="23"/>
      <c r="J219" s="23"/>
      <c r="K219" s="23"/>
      <c r="L219" s="23"/>
      <c r="M219" s="23"/>
      <c r="N219" s="23"/>
      <c r="O219" s="23"/>
      <c r="P219" s="23"/>
      <c r="Q219" s="23"/>
      <c r="R219" s="23"/>
      <c r="S219" s="23"/>
      <c r="T219" s="23"/>
      <c r="U219" s="23"/>
      <c r="V219" s="23"/>
      <c r="W219" s="23"/>
      <c r="X219" s="23"/>
    </row>
    <row r="220" ht="15" customHeight="1">
      <c r="A220" s="23"/>
      <c r="B220" s="23"/>
      <c r="C220" s="26"/>
      <c r="D220" s="23"/>
      <c r="E220" s="23"/>
      <c r="F220" s="39"/>
      <c r="G220" s="39"/>
      <c r="H220" s="50"/>
      <c r="I220" s="23"/>
      <c r="J220" s="23"/>
      <c r="K220" s="23"/>
      <c r="L220" s="23"/>
      <c r="M220" s="23"/>
      <c r="N220" s="23"/>
      <c r="O220" s="23"/>
      <c r="P220" s="23"/>
      <c r="Q220" s="23"/>
      <c r="R220" s="23"/>
      <c r="S220" s="23"/>
      <c r="T220" s="23"/>
      <c r="U220" s="23"/>
      <c r="V220" s="23"/>
      <c r="W220" s="23"/>
      <c r="X220" s="23"/>
    </row>
    <row r="221" ht="15" customHeight="1">
      <c r="A221" s="23"/>
      <c r="B221" s="23"/>
      <c r="C221" s="26"/>
      <c r="D221" s="23"/>
      <c r="E221" s="23"/>
      <c r="F221" s="39"/>
      <c r="G221" s="39"/>
      <c r="H221" s="50"/>
      <c r="I221" s="23"/>
      <c r="J221" s="23"/>
      <c r="K221" s="23"/>
      <c r="L221" s="23"/>
      <c r="M221" s="23"/>
      <c r="N221" s="23"/>
      <c r="O221" s="23"/>
      <c r="P221" s="23"/>
      <c r="Q221" s="23"/>
      <c r="R221" s="23"/>
      <c r="S221" s="23"/>
      <c r="T221" s="23"/>
      <c r="U221" s="23"/>
      <c r="V221" s="23"/>
      <c r="W221" s="23"/>
      <c r="X221" s="23"/>
    </row>
    <row r="222" ht="15" customHeight="1">
      <c r="A222" s="23"/>
      <c r="B222" s="23"/>
      <c r="C222" s="26"/>
      <c r="D222" s="23"/>
      <c r="E222" s="23"/>
      <c r="F222" s="39"/>
      <c r="G222" s="39"/>
      <c r="H222" s="50"/>
      <c r="I222" s="23"/>
      <c r="J222" s="23"/>
      <c r="K222" s="23"/>
      <c r="L222" s="23"/>
      <c r="M222" s="23"/>
      <c r="N222" s="23"/>
      <c r="O222" s="23"/>
      <c r="P222" s="23"/>
      <c r="Q222" s="23"/>
      <c r="R222" s="23"/>
      <c r="S222" s="23"/>
      <c r="T222" s="23"/>
      <c r="U222" s="23"/>
      <c r="V222" s="23"/>
      <c r="W222" s="23"/>
      <c r="X222" s="23"/>
    </row>
    <row r="223" ht="15" customHeight="1">
      <c r="A223" s="23"/>
      <c r="B223" s="23"/>
      <c r="C223" s="26"/>
      <c r="D223" s="23"/>
      <c r="E223" s="23"/>
      <c r="F223" s="39"/>
      <c r="G223" s="39"/>
      <c r="H223" s="50"/>
      <c r="I223" s="23"/>
      <c r="J223" s="23"/>
      <c r="K223" s="23"/>
      <c r="L223" s="23"/>
      <c r="M223" s="23"/>
      <c r="N223" s="23"/>
      <c r="O223" s="23"/>
      <c r="P223" s="23"/>
      <c r="Q223" s="23"/>
      <c r="R223" s="23"/>
      <c r="S223" s="23"/>
      <c r="T223" s="23"/>
      <c r="U223" s="23"/>
      <c r="V223" s="23"/>
      <c r="W223" s="23"/>
      <c r="X223" s="23"/>
    </row>
    <row r="224" ht="15" customHeight="1">
      <c r="A224" s="23"/>
      <c r="B224" s="23"/>
      <c r="C224" s="26"/>
      <c r="D224" s="23"/>
      <c r="E224" s="23"/>
      <c r="F224" s="39"/>
      <c r="G224" s="39"/>
      <c r="H224" s="23"/>
      <c r="I224" s="23"/>
      <c r="J224" s="23"/>
      <c r="K224" s="23"/>
      <c r="L224" s="23"/>
      <c r="M224" s="23"/>
      <c r="N224" s="23"/>
      <c r="O224" s="23"/>
      <c r="P224" s="23"/>
      <c r="Q224" s="23"/>
      <c r="R224" s="23"/>
      <c r="S224" s="23"/>
      <c r="T224" s="23"/>
      <c r="U224" s="23"/>
      <c r="V224" s="23"/>
      <c r="W224" s="23"/>
      <c r="X224" s="23"/>
    </row>
    <row r="225" ht="15" customHeight="1">
      <c r="A225" s="23"/>
      <c r="B225" s="23"/>
      <c r="C225" s="26"/>
      <c r="D225" s="23"/>
      <c r="E225" s="23"/>
      <c r="F225" s="39"/>
      <c r="G225" s="39"/>
      <c r="H225" s="23"/>
      <c r="I225" s="23"/>
      <c r="J225" s="23"/>
      <c r="K225" s="23"/>
      <c r="L225" s="23"/>
      <c r="M225" s="23"/>
      <c r="N225" s="23"/>
      <c r="O225" s="23"/>
      <c r="P225" s="23"/>
      <c r="Q225" s="23"/>
      <c r="R225" s="23"/>
      <c r="S225" s="23"/>
      <c r="T225" s="23"/>
      <c r="U225" s="23"/>
      <c r="V225" s="23"/>
      <c r="W225" s="23"/>
      <c r="X225" s="23"/>
    </row>
    <row r="226" ht="15" customHeight="1">
      <c r="A226" s="23"/>
      <c r="B226" s="23"/>
      <c r="C226" s="26"/>
      <c r="D226" s="23"/>
      <c r="E226" s="23"/>
      <c r="F226" s="23"/>
      <c r="G226" s="23"/>
      <c r="H226" s="23"/>
      <c r="I226" s="23"/>
      <c r="J226" s="23"/>
      <c r="K226" s="23"/>
      <c r="L226" s="23"/>
      <c r="M226" s="23"/>
      <c r="N226" s="23"/>
      <c r="O226" s="23"/>
      <c r="P226" s="23"/>
      <c r="Q226" s="23"/>
      <c r="R226" s="23"/>
      <c r="S226" s="23"/>
      <c r="T226" s="23"/>
      <c r="U226" s="23"/>
      <c r="V226" s="23"/>
      <c r="W226" s="23"/>
      <c r="X226" s="23"/>
    </row>
    <row r="227" ht="15" customHeight="1">
      <c r="A227" s="23"/>
      <c r="B227" s="23"/>
      <c r="C227" s="26"/>
      <c r="D227" s="23"/>
      <c r="E227" s="23"/>
      <c r="F227" s="23"/>
      <c r="G227" s="23"/>
      <c r="H227" s="23"/>
      <c r="I227" s="23"/>
      <c r="J227" s="23"/>
      <c r="K227" s="23"/>
      <c r="L227" s="23"/>
      <c r="M227" s="23"/>
      <c r="N227" s="23"/>
      <c r="O227" s="23"/>
      <c r="P227" s="23"/>
      <c r="Q227" s="23"/>
      <c r="R227" s="23"/>
      <c r="S227" s="23"/>
      <c r="T227" s="23"/>
      <c r="U227" s="23"/>
      <c r="V227" s="23"/>
      <c r="W227" s="23"/>
      <c r="X227" s="23"/>
    </row>
    <row r="228" ht="15" customHeight="1">
      <c r="A228" s="23"/>
      <c r="B228" s="23"/>
      <c r="C228" s="26"/>
      <c r="D228" s="23"/>
      <c r="E228" s="23"/>
      <c r="F228" s="23"/>
      <c r="G228" s="23"/>
      <c r="H228" s="23"/>
      <c r="I228" s="23"/>
      <c r="J228" s="23"/>
      <c r="K228" s="23"/>
      <c r="L228" s="23"/>
      <c r="M228" s="23"/>
      <c r="N228" s="23"/>
      <c r="O228" s="23"/>
      <c r="P228" s="23"/>
      <c r="Q228" s="23"/>
      <c r="R228" s="23"/>
      <c r="S228" s="23"/>
      <c r="T228" s="23"/>
      <c r="U228" s="23"/>
      <c r="V228" s="23"/>
      <c r="W228" s="23"/>
      <c r="X228" s="23"/>
    </row>
    <row r="229" ht="15" customHeight="1">
      <c r="A229" s="23"/>
      <c r="B229" s="23"/>
      <c r="C229" s="26"/>
      <c r="D229" s="23"/>
      <c r="E229" s="23"/>
      <c r="F229" s="23"/>
      <c r="G229" s="23"/>
      <c r="H229" s="23"/>
      <c r="I229" s="23"/>
      <c r="J229" s="23"/>
      <c r="K229" s="23"/>
      <c r="L229" s="23"/>
      <c r="M229" s="23"/>
      <c r="N229" s="23"/>
      <c r="O229" s="23"/>
      <c r="P229" s="23"/>
      <c r="Q229" s="23"/>
      <c r="R229" s="23"/>
      <c r="S229" s="23"/>
      <c r="T229" s="23"/>
      <c r="U229" s="23"/>
      <c r="V229" s="23"/>
      <c r="W229" s="23"/>
      <c r="X229" s="23"/>
    </row>
    <row r="230" ht="15" customHeight="1">
      <c r="A230" s="23"/>
      <c r="B230" s="23"/>
      <c r="C230" s="26"/>
      <c r="D230" s="23"/>
      <c r="E230" s="23"/>
      <c r="F230" s="23"/>
      <c r="G230" s="23"/>
      <c r="H230" s="23"/>
      <c r="I230" s="23"/>
      <c r="J230" s="23"/>
      <c r="K230" s="23"/>
      <c r="L230" s="23"/>
      <c r="M230" s="23"/>
      <c r="N230" s="23"/>
      <c r="O230" s="23"/>
      <c r="P230" s="23"/>
      <c r="Q230" s="23"/>
      <c r="R230" s="23"/>
      <c r="S230" s="23"/>
      <c r="T230" s="23"/>
      <c r="U230" s="23"/>
      <c r="V230" s="23"/>
      <c r="W230" s="23"/>
      <c r="X230" s="23"/>
    </row>
    <row r="231" ht="15" customHeight="1">
      <c r="A231" s="23"/>
      <c r="B231" s="23"/>
      <c r="C231" s="26"/>
      <c r="D231" s="23"/>
      <c r="E231" s="23"/>
      <c r="F231" s="23"/>
      <c r="G231" s="23"/>
      <c r="H231" s="23"/>
      <c r="I231" s="23"/>
      <c r="J231" s="23"/>
      <c r="K231" s="23"/>
      <c r="L231" s="23"/>
      <c r="M231" s="23"/>
      <c r="N231" s="23"/>
      <c r="O231" s="23"/>
      <c r="P231" s="23"/>
      <c r="Q231" s="23"/>
      <c r="R231" s="23"/>
      <c r="S231" s="23"/>
      <c r="T231" s="23"/>
      <c r="U231" s="23"/>
      <c r="V231" s="23"/>
      <c r="W231" s="23"/>
      <c r="X231" s="23"/>
    </row>
    <row r="232" ht="15" customHeight="1">
      <c r="A232" s="23"/>
      <c r="B232" s="23"/>
      <c r="C232" s="26"/>
      <c r="D232" s="23"/>
      <c r="E232" s="23"/>
      <c r="F232" s="23"/>
      <c r="G232" s="23"/>
      <c r="H232" s="23"/>
      <c r="I232" s="23"/>
      <c r="J232" s="23"/>
      <c r="K232" s="23"/>
      <c r="L232" s="23"/>
      <c r="M232" s="23"/>
      <c r="N232" s="23"/>
      <c r="O232" s="23"/>
      <c r="P232" s="23"/>
      <c r="Q232" s="23"/>
      <c r="R232" s="23"/>
      <c r="S232" s="23"/>
      <c r="T232" s="23"/>
      <c r="U232" s="23"/>
      <c r="V232" s="23"/>
      <c r="W232" s="23"/>
      <c r="X232" s="23"/>
    </row>
    <row r="233" ht="15" customHeight="1">
      <c r="A233" s="23"/>
      <c r="B233" s="23"/>
      <c r="C233" s="26"/>
      <c r="D233" s="23"/>
      <c r="E233" s="23"/>
      <c r="F233" s="23"/>
      <c r="G233" s="23"/>
      <c r="H233" s="23"/>
      <c r="I233" s="23"/>
      <c r="J233" s="23"/>
      <c r="K233" s="23"/>
      <c r="L233" s="23"/>
      <c r="M233" s="23"/>
      <c r="N233" s="23"/>
      <c r="O233" s="23"/>
      <c r="P233" s="23"/>
      <c r="Q233" s="23"/>
      <c r="R233" s="23"/>
      <c r="S233" s="23"/>
      <c r="T233" s="23"/>
      <c r="U233" s="23"/>
      <c r="V233" s="23"/>
      <c r="W233" s="23"/>
      <c r="X233" s="23"/>
    </row>
    <row r="234" ht="15" customHeight="1">
      <c r="A234" s="23"/>
      <c r="B234" s="23"/>
      <c r="C234" s="26"/>
      <c r="D234" s="23"/>
      <c r="E234" s="23"/>
      <c r="F234" s="23"/>
      <c r="G234" s="23"/>
      <c r="H234" s="23"/>
      <c r="I234" s="23"/>
      <c r="J234" s="23"/>
      <c r="K234" s="23"/>
      <c r="L234" s="23"/>
      <c r="M234" s="23"/>
      <c r="N234" s="23"/>
      <c r="O234" s="23"/>
      <c r="P234" s="23"/>
      <c r="Q234" s="23"/>
      <c r="R234" s="23"/>
      <c r="S234" s="23"/>
      <c r="T234" s="23"/>
      <c r="U234" s="23"/>
      <c r="V234" s="23"/>
      <c r="W234" s="23"/>
      <c r="X234" s="23"/>
    </row>
    <row r="235" ht="15" customHeight="1">
      <c r="A235" s="23"/>
      <c r="B235" s="23"/>
      <c r="C235" s="26"/>
      <c r="D235" s="23"/>
      <c r="E235" s="23"/>
      <c r="F235" s="23"/>
      <c r="G235" s="23"/>
      <c r="H235" s="23"/>
      <c r="I235" s="23"/>
      <c r="J235" s="23"/>
      <c r="K235" s="23"/>
      <c r="L235" s="23"/>
      <c r="M235" s="23"/>
      <c r="N235" s="23"/>
      <c r="O235" s="23"/>
      <c r="P235" s="23"/>
      <c r="Q235" s="23"/>
      <c r="R235" s="23"/>
      <c r="S235" s="23"/>
      <c r="T235" s="23"/>
      <c r="U235" s="23"/>
      <c r="V235" s="23"/>
      <c r="W235" s="23"/>
      <c r="X235" s="23"/>
    </row>
    <row r="236" ht="15" customHeight="1">
      <c r="A236" s="23"/>
      <c r="B236" s="23"/>
      <c r="C236" s="26"/>
      <c r="D236" s="23"/>
      <c r="E236" s="23"/>
      <c r="F236" s="23"/>
      <c r="G236" s="23"/>
      <c r="H236" s="23"/>
      <c r="I236" s="23"/>
      <c r="J236" s="23"/>
      <c r="K236" s="23"/>
      <c r="L236" s="23"/>
      <c r="M236" s="23"/>
      <c r="N236" s="23"/>
      <c r="O236" s="23"/>
      <c r="P236" s="23"/>
      <c r="Q236" s="23"/>
      <c r="R236" s="23"/>
      <c r="S236" s="23"/>
      <c r="T236" s="23"/>
      <c r="U236" s="23"/>
      <c r="V236" s="23"/>
      <c r="W236" s="23"/>
      <c r="X236" s="23"/>
    </row>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15.xml><?xml version="1.0" encoding="utf-8"?>
<worksheet xmlns:r="http://schemas.openxmlformats.org/officeDocument/2006/relationships" xmlns="http://schemas.openxmlformats.org/spreadsheetml/2006/main">
  <dimension ref="A1:X236"/>
  <sheetViews>
    <sheetView workbookViewId="0" showGridLines="0" defaultGridColor="1"/>
  </sheetViews>
  <sheetFormatPr defaultColWidth="11" defaultRowHeight="15.9" customHeight="1" outlineLevelRow="0" outlineLevelCol="0"/>
  <cols>
    <col min="1" max="8" width="11" style="70" customWidth="1"/>
    <col min="9" max="9" width="13.8516" style="70" customWidth="1"/>
    <col min="10" max="16" width="11" style="70" customWidth="1"/>
    <col min="17" max="17" width="14.6719" style="70" customWidth="1"/>
    <col min="18" max="18" width="14.8516" style="70" customWidth="1"/>
    <col min="19" max="24" width="11" style="70" customWidth="1"/>
    <col min="25" max="256" width="11" style="70" customWidth="1"/>
  </cols>
  <sheetData>
    <row r="1" ht="15" customHeight="1">
      <c r="A1" t="s" s="22">
        <v>15</v>
      </c>
      <c r="B1" t="s" s="22">
        <v>16</v>
      </c>
      <c r="C1" t="s" s="22">
        <v>17</v>
      </c>
      <c r="D1" t="s" s="22">
        <v>18</v>
      </c>
      <c r="E1" t="s" s="22">
        <v>19</v>
      </c>
      <c r="F1" t="s" s="22">
        <v>18</v>
      </c>
      <c r="G1" t="s" s="22">
        <v>20</v>
      </c>
      <c r="H1" t="s" s="22">
        <v>18</v>
      </c>
      <c r="I1" t="s" s="22">
        <v>21</v>
      </c>
      <c r="J1" t="s" s="22">
        <v>22</v>
      </c>
      <c r="K1" t="s" s="22">
        <v>23</v>
      </c>
      <c r="L1" t="s" s="22">
        <v>18</v>
      </c>
      <c r="M1" t="s" s="22">
        <v>24</v>
      </c>
      <c r="N1" t="s" s="22">
        <v>18</v>
      </c>
      <c r="O1" t="s" s="22">
        <v>25</v>
      </c>
      <c r="P1" t="s" s="22">
        <v>26</v>
      </c>
      <c r="Q1" t="s" s="22">
        <v>27</v>
      </c>
      <c r="R1" s="23"/>
      <c r="S1" s="24"/>
      <c r="T1" t="s" s="22">
        <v>28</v>
      </c>
      <c r="U1" t="s" s="22">
        <v>27</v>
      </c>
      <c r="V1" s="23"/>
      <c r="W1" t="s" s="25">
        <v>29</v>
      </c>
      <c r="X1" t="s" s="22">
        <v>30</v>
      </c>
    </row>
    <row r="2" ht="15" customHeight="1">
      <c r="A2" s="23"/>
      <c r="B2" s="23"/>
      <c r="C2" s="23"/>
      <c r="D2" s="23"/>
      <c r="E2" s="23"/>
      <c r="F2" s="23"/>
      <c r="G2" s="23"/>
      <c r="H2" s="23"/>
      <c r="I2" s="23"/>
      <c r="J2" s="23"/>
      <c r="K2" s="23"/>
      <c r="L2" s="23"/>
      <c r="M2" s="23"/>
      <c r="N2" s="23"/>
      <c r="O2" s="23"/>
      <c r="P2" s="23"/>
      <c r="Q2" s="23"/>
      <c r="R2" s="23"/>
      <c r="S2" s="23"/>
      <c r="T2" s="26">
        <f>SUM(P6:P200)</f>
        <v>-1303</v>
      </c>
      <c r="U2" s="27">
        <f>SUM(T2/W2)</f>
        <v>-0.035545734784625</v>
      </c>
      <c r="V2" s="23"/>
      <c r="W2" s="26">
        <f>SUM(J6:J200)</f>
        <v>36657</v>
      </c>
      <c r="X2" s="26">
        <f>SUM(O6:O200)</f>
        <v>34194</v>
      </c>
    </row>
    <row r="3" ht="15" customHeight="1">
      <c r="A3" s="28"/>
      <c r="B3" s="23"/>
      <c r="C3" s="28"/>
      <c r="D3" s="28"/>
      <c r="E3" s="28"/>
      <c r="F3" s="28"/>
      <c r="G3" s="28"/>
      <c r="H3" s="28"/>
      <c r="I3" s="28"/>
      <c r="J3" s="23"/>
      <c r="K3" s="28"/>
      <c r="L3" s="23"/>
      <c r="M3" s="28"/>
      <c r="N3" s="23"/>
      <c r="O3" s="28"/>
      <c r="P3" s="23"/>
      <c r="Q3" s="23"/>
      <c r="R3" s="23"/>
      <c r="S3" s="23"/>
      <c r="T3" s="28"/>
      <c r="U3" s="23"/>
      <c r="V3" s="23"/>
      <c r="W3" s="23"/>
      <c r="X3" s="23"/>
    </row>
    <row r="4" ht="15" customHeight="1">
      <c r="A4" s="23"/>
      <c r="B4" s="23"/>
      <c r="C4" s="23"/>
      <c r="D4" s="23"/>
      <c r="E4" s="23"/>
      <c r="F4" s="23"/>
      <c r="G4" s="23"/>
      <c r="H4" s="23"/>
      <c r="I4" s="23"/>
      <c r="J4" s="23"/>
      <c r="K4" s="23"/>
      <c r="L4" s="23"/>
      <c r="M4" s="23"/>
      <c r="N4" s="23"/>
      <c r="O4" s="23"/>
      <c r="P4" s="23"/>
      <c r="Q4" s="23"/>
      <c r="R4" s="23"/>
      <c r="S4" s="23"/>
      <c r="T4" s="23"/>
      <c r="U4" s="23"/>
      <c r="V4" s="23"/>
      <c r="W4" s="23"/>
      <c r="X4" s="23"/>
    </row>
    <row r="5" ht="15" customHeight="1">
      <c r="A5" s="30"/>
      <c r="B5" s="40"/>
      <c r="C5" s="32"/>
      <c r="D5" s="40"/>
      <c r="E5" s="32"/>
      <c r="F5" s="40"/>
      <c r="G5" s="32"/>
      <c r="H5" s="40"/>
      <c r="I5" s="32"/>
      <c r="J5" s="32"/>
      <c r="K5" s="32"/>
      <c r="L5" s="40"/>
      <c r="M5" s="32"/>
      <c r="N5" s="40"/>
      <c r="O5" s="32"/>
      <c r="P5" s="32"/>
      <c r="Q5" s="53"/>
      <c r="R5" s="40"/>
      <c r="S5" s="23"/>
      <c r="T5" s="23"/>
      <c r="U5" s="23"/>
      <c r="V5" s="23"/>
      <c r="W5" s="23"/>
      <c r="X5" s="23"/>
    </row>
    <row r="6" ht="15" customHeight="1">
      <c r="A6" s="30">
        <v>43745</v>
      </c>
      <c r="B6" t="s" s="31">
        <v>145</v>
      </c>
      <c r="C6" s="32">
        <v>4.1</v>
      </c>
      <c r="D6" s="33">
        <v>2</v>
      </c>
      <c r="E6" s="32">
        <v>0</v>
      </c>
      <c r="F6" s="33">
        <v>0</v>
      </c>
      <c r="G6" s="32">
        <v>0</v>
      </c>
      <c r="H6" s="33">
        <v>0</v>
      </c>
      <c r="I6" s="32">
        <f>SUM(((C6*D6)+(E6*F6)+(G6*H6))*100)/(F6+H6+D6)</f>
        <v>410</v>
      </c>
      <c r="J6" s="32">
        <f>SUM((C6*D6)+(E6*F6)+(G6*H6))*100</f>
        <v>820</v>
      </c>
      <c r="K6" s="32">
        <v>4.65</v>
      </c>
      <c r="L6" s="33">
        <v>2</v>
      </c>
      <c r="M6" s="32">
        <v>0</v>
      </c>
      <c r="N6" s="33">
        <v>0</v>
      </c>
      <c r="O6" s="32">
        <f>SUM(((K6*L6)+(M6*N6))*100)</f>
        <v>930</v>
      </c>
      <c r="P6" s="34">
        <f>SUM(O6-J6)</f>
        <v>110</v>
      </c>
      <c r="Q6" s="35">
        <f>SUM(P6/J6)</f>
        <v>0.134146341463415</v>
      </c>
      <c r="R6" t="s" s="36">
        <v>716</v>
      </c>
      <c r="S6" s="27"/>
      <c r="T6" s="26"/>
      <c r="U6" s="23"/>
      <c r="V6" s="23"/>
      <c r="W6" s="23"/>
      <c r="X6" s="23"/>
    </row>
    <row r="7" ht="15" customHeight="1">
      <c r="A7" s="30">
        <v>43746</v>
      </c>
      <c r="B7" t="s" s="46">
        <v>43</v>
      </c>
      <c r="C7" s="66">
        <v>1.07</v>
      </c>
      <c r="D7" s="47">
        <v>9</v>
      </c>
      <c r="E7" s="66">
        <v>0</v>
      </c>
      <c r="F7" s="47">
        <v>0</v>
      </c>
      <c r="G7" s="66">
        <v>0</v>
      </c>
      <c r="H7" s="47">
        <v>0</v>
      </c>
      <c r="I7" s="32">
        <f>SUM(((C7*D7)+(E7*F7)+(G7*H7))*100)/(F7+H7+D7)</f>
        <v>107</v>
      </c>
      <c r="J7" s="32">
        <f>SUM((C7*D7)+(E7*F7)+(G7*H7))*100</f>
        <v>963</v>
      </c>
      <c r="K7" s="66">
        <v>0.76</v>
      </c>
      <c r="L7" s="47">
        <v>9</v>
      </c>
      <c r="M7" s="66">
        <v>0</v>
      </c>
      <c r="N7" s="47">
        <v>0</v>
      </c>
      <c r="O7" s="32">
        <f>SUM(((K7*L7)+(M7*N7))*100)</f>
        <v>684</v>
      </c>
      <c r="P7" s="32">
        <f>SUM(O7-J7)</f>
        <v>-279</v>
      </c>
      <c r="Q7" s="71">
        <f>SUM(P7/J7)</f>
        <v>-0.289719626168224</v>
      </c>
      <c r="R7" t="s" s="46">
        <v>717</v>
      </c>
      <c r="S7" s="23"/>
      <c r="T7" s="23"/>
      <c r="U7" s="23"/>
      <c r="V7" s="23"/>
      <c r="W7" s="23"/>
      <c r="X7" s="23"/>
    </row>
    <row r="8" ht="15" customHeight="1">
      <c r="A8" s="30">
        <v>43746</v>
      </c>
      <c r="B8" t="s" s="46">
        <v>43</v>
      </c>
      <c r="C8" s="66">
        <v>1.02</v>
      </c>
      <c r="D8" s="47">
        <v>10</v>
      </c>
      <c r="E8" s="66">
        <v>0.22</v>
      </c>
      <c r="F8" s="47">
        <v>10</v>
      </c>
      <c r="G8" s="66">
        <v>0</v>
      </c>
      <c r="H8" s="47">
        <v>0</v>
      </c>
      <c r="I8" s="32">
        <f>SUM(((C8*D8)+(E8*F8)+(G8*H8))*100)/(F8+H8+D8)</f>
        <v>62</v>
      </c>
      <c r="J8" s="32">
        <f>SUM((C8*D8)+(E8*F8)+(G8*H8))*100</f>
        <v>1240</v>
      </c>
      <c r="K8" s="66">
        <v>0.11</v>
      </c>
      <c r="L8" s="47">
        <v>20</v>
      </c>
      <c r="M8" s="66">
        <v>0</v>
      </c>
      <c r="N8" s="47">
        <v>0</v>
      </c>
      <c r="O8" s="32">
        <f>SUM(((K8*L8)+(M8*N8))*100)</f>
        <v>220</v>
      </c>
      <c r="P8" s="32">
        <f>SUM(O8-J8)</f>
        <v>-1020</v>
      </c>
      <c r="Q8" s="68">
        <f>SUM(P8/J8)</f>
        <v>-0.82258064516129</v>
      </c>
      <c r="R8" t="s" s="46">
        <v>718</v>
      </c>
      <c r="S8" s="23"/>
      <c r="T8" s="23"/>
      <c r="U8" s="23"/>
      <c r="V8" s="23"/>
      <c r="W8" s="23"/>
      <c r="X8" s="23"/>
    </row>
    <row r="9" ht="15" customHeight="1">
      <c r="A9" s="30">
        <v>43747</v>
      </c>
      <c r="B9" t="s" s="46">
        <v>56</v>
      </c>
      <c r="C9" s="66">
        <v>2.67</v>
      </c>
      <c r="D9" s="47">
        <v>4</v>
      </c>
      <c r="E9" s="66">
        <v>0</v>
      </c>
      <c r="F9" s="47">
        <v>0</v>
      </c>
      <c r="G9" s="66">
        <v>0</v>
      </c>
      <c r="H9" s="47">
        <v>0</v>
      </c>
      <c r="I9" s="32">
        <f>SUM(((C9*D9)+(E9*F9)+(G9*H9))*100)/(F9+H9+D9)</f>
        <v>267</v>
      </c>
      <c r="J9" s="32">
        <f>SUM((C9*D9)+(E9*F9)+(G9*H9))*100</f>
        <v>1068</v>
      </c>
      <c r="K9" s="66">
        <v>2.02</v>
      </c>
      <c r="L9" s="47">
        <v>4</v>
      </c>
      <c r="M9" s="66">
        <v>0</v>
      </c>
      <c r="N9" s="47">
        <v>0</v>
      </c>
      <c r="O9" s="32">
        <f>SUM(((K9*L9)+(M9*N9))*100)</f>
        <v>808</v>
      </c>
      <c r="P9" s="32">
        <f>SUM(O9-J9)</f>
        <v>-260</v>
      </c>
      <c r="Q9" s="68">
        <f>SUM(P9/J9)</f>
        <v>-0.243445692883895</v>
      </c>
      <c r="R9" t="s" s="46">
        <v>719</v>
      </c>
      <c r="S9" s="23"/>
      <c r="T9" s="23"/>
      <c r="U9" s="23"/>
      <c r="V9" s="23"/>
      <c r="W9" s="23"/>
      <c r="X9" s="23"/>
    </row>
    <row r="10" ht="15" customHeight="1">
      <c r="A10" s="30">
        <v>43747</v>
      </c>
      <c r="B10" t="s" s="46">
        <v>43</v>
      </c>
      <c r="C10" s="66">
        <v>0.66</v>
      </c>
      <c r="D10" s="47">
        <v>15</v>
      </c>
      <c r="E10" s="66">
        <v>0</v>
      </c>
      <c r="F10" s="47">
        <v>0</v>
      </c>
      <c r="G10" s="66">
        <v>0</v>
      </c>
      <c r="H10" s="47">
        <v>0</v>
      </c>
      <c r="I10" s="32">
        <f>SUM(((C10*D10)+(E10*F10)+(G10*H10))*100)/(F10+H10+D10)</f>
        <v>66</v>
      </c>
      <c r="J10" s="32">
        <f>SUM((C10*D10)+(E10*F10)+(G10*H10))*100</f>
        <v>990</v>
      </c>
      <c r="K10" s="66">
        <v>0.76</v>
      </c>
      <c r="L10" s="47">
        <v>15</v>
      </c>
      <c r="M10" s="66">
        <v>0</v>
      </c>
      <c r="N10" s="47">
        <v>0</v>
      </c>
      <c r="O10" s="32">
        <f>SUM(((K10*L10)+(M10*N10))*100)</f>
        <v>1140</v>
      </c>
      <c r="P10" s="32">
        <f>SUM(O10-J10)</f>
        <v>150</v>
      </c>
      <c r="Q10" s="67">
        <f>SUM(P10/J10)</f>
        <v>0.151515151515152</v>
      </c>
      <c r="R10" t="s" s="46">
        <v>720</v>
      </c>
      <c r="S10" s="23"/>
      <c r="T10" s="23"/>
      <c r="U10" s="23"/>
      <c r="V10" s="23"/>
      <c r="W10" s="23"/>
      <c r="X10" s="23"/>
    </row>
    <row r="11" ht="15" customHeight="1">
      <c r="A11" s="30">
        <v>43748</v>
      </c>
      <c r="B11" t="s" s="46">
        <v>50</v>
      </c>
      <c r="C11" s="66">
        <v>7.5</v>
      </c>
      <c r="D11" s="47">
        <v>1</v>
      </c>
      <c r="E11" s="66">
        <v>4.5</v>
      </c>
      <c r="F11" s="47">
        <v>1</v>
      </c>
      <c r="G11" s="66">
        <v>0</v>
      </c>
      <c r="H11" s="47">
        <v>0</v>
      </c>
      <c r="I11" s="32">
        <f>SUM(((C11*D11)+(E11*F11)+(G11*H11))*100)/(F11+H11+D11)</f>
        <v>600</v>
      </c>
      <c r="J11" s="32">
        <f>SUM((C11*D11)+(E11*F11)+(G11*H11))*100</f>
        <v>1200</v>
      </c>
      <c r="K11" s="66">
        <v>4.35</v>
      </c>
      <c r="L11" s="47">
        <v>2</v>
      </c>
      <c r="M11" s="66">
        <v>0</v>
      </c>
      <c r="N11" s="47">
        <v>0</v>
      </c>
      <c r="O11" s="32">
        <f>SUM(((K11*L11)+(M11*N11))*100)</f>
        <v>870</v>
      </c>
      <c r="P11" s="32">
        <f>SUM(O11-J11)</f>
        <v>-330</v>
      </c>
      <c r="Q11" s="68">
        <f>SUM(P11/J11)</f>
        <v>-0.275</v>
      </c>
      <c r="R11" t="s" s="46">
        <v>721</v>
      </c>
      <c r="S11" s="23"/>
      <c r="T11" s="23"/>
      <c r="U11" s="23"/>
      <c r="V11" s="23"/>
      <c r="W11" s="23"/>
      <c r="X11" s="23"/>
    </row>
    <row r="12" ht="15" customHeight="1">
      <c r="A12" s="30">
        <v>43749</v>
      </c>
      <c r="B12" t="s" s="46">
        <v>43</v>
      </c>
      <c r="C12" s="66">
        <v>0.88</v>
      </c>
      <c r="D12" s="47">
        <v>10</v>
      </c>
      <c r="E12" s="66">
        <v>0</v>
      </c>
      <c r="F12" s="47">
        <v>0</v>
      </c>
      <c r="G12" s="66">
        <v>0</v>
      </c>
      <c r="H12" s="47">
        <v>0</v>
      </c>
      <c r="I12" s="32">
        <f>SUM(((C12*D12)+(E12*F12)+(G12*H12))*100)/(F12+H12+D12)</f>
        <v>88</v>
      </c>
      <c r="J12" s="32">
        <f>SUM((C12*D12)+(E12*F12)+(G12*H12))*100</f>
        <v>880</v>
      </c>
      <c r="K12" s="66">
        <v>0.87</v>
      </c>
      <c r="L12" s="47">
        <v>10</v>
      </c>
      <c r="M12" s="66">
        <v>0</v>
      </c>
      <c r="N12" s="47">
        <v>0</v>
      </c>
      <c r="O12" s="32">
        <f>SUM(((K12*L12)+(M12*N12))*100)</f>
        <v>870</v>
      </c>
      <c r="P12" s="32">
        <f>SUM(O12-J12)</f>
        <v>-10</v>
      </c>
      <c r="Q12" s="68">
        <f>SUM(P12/J12)</f>
        <v>-0.0113636363636364</v>
      </c>
      <c r="R12" t="s" s="46">
        <v>722</v>
      </c>
      <c r="S12" s="23"/>
      <c r="T12" s="23"/>
      <c r="U12" s="23"/>
      <c r="V12" s="23"/>
      <c r="W12" s="23"/>
      <c r="X12" s="23"/>
    </row>
    <row r="13" ht="15" customHeight="1">
      <c r="A13" s="30">
        <v>43753</v>
      </c>
      <c r="B13" t="s" s="46">
        <v>145</v>
      </c>
      <c r="C13" s="66">
        <v>2.25</v>
      </c>
      <c r="D13" s="47">
        <v>4</v>
      </c>
      <c r="E13" s="66">
        <v>0</v>
      </c>
      <c r="F13" s="47">
        <v>0</v>
      </c>
      <c r="G13" s="66">
        <v>0</v>
      </c>
      <c r="H13" s="47">
        <v>0</v>
      </c>
      <c r="I13" s="32">
        <f>SUM(((C13*D13)+(E13*F13)+(G13*H13))*100)/(F13+H13+D13)</f>
        <v>225</v>
      </c>
      <c r="J13" s="32">
        <f>SUM((C13*D13)+(E13*F13)+(G13*H13))*100</f>
        <v>900</v>
      </c>
      <c r="K13" s="66">
        <v>1.71</v>
      </c>
      <c r="L13" s="47">
        <v>4</v>
      </c>
      <c r="M13" s="66">
        <v>0</v>
      </c>
      <c r="N13" s="47">
        <v>0</v>
      </c>
      <c r="O13" s="32">
        <f>SUM(((K13*L13)+(M13*N13))*100)</f>
        <v>684</v>
      </c>
      <c r="P13" s="32">
        <f>SUM(O13-J13)</f>
        <v>-216</v>
      </c>
      <c r="Q13" s="68">
        <f>SUM(P13/J13)</f>
        <v>-0.24</v>
      </c>
      <c r="R13" t="s" s="46">
        <v>723</v>
      </c>
      <c r="S13" s="23"/>
      <c r="T13" s="23"/>
      <c r="U13" s="23"/>
      <c r="V13" s="23"/>
      <c r="W13" s="23"/>
      <c r="X13" s="23"/>
    </row>
    <row r="14" ht="15" customHeight="1">
      <c r="A14" s="30">
        <v>43753</v>
      </c>
      <c r="B14" t="s" s="46">
        <v>43</v>
      </c>
      <c r="C14" s="66">
        <v>0.8</v>
      </c>
      <c r="D14" s="47">
        <v>10</v>
      </c>
      <c r="E14" s="66">
        <v>0</v>
      </c>
      <c r="F14" s="47">
        <v>0</v>
      </c>
      <c r="G14" s="66">
        <v>0</v>
      </c>
      <c r="H14" s="47">
        <v>0</v>
      </c>
      <c r="I14" s="32">
        <f>SUM(((C14*D14)+(E14*F14)+(G14*H14))*100)/(F14+H14+D14)</f>
        <v>80</v>
      </c>
      <c r="J14" s="32">
        <f>SUM((C14*D14)+(E14*F14)+(G14*H14))*100</f>
        <v>800</v>
      </c>
      <c r="K14" s="66">
        <v>0.64</v>
      </c>
      <c r="L14" s="47">
        <v>10</v>
      </c>
      <c r="M14" s="66">
        <v>0</v>
      </c>
      <c r="N14" s="47">
        <v>0</v>
      </c>
      <c r="O14" s="32">
        <f>SUM(((K14*L14)+(M14*N14))*100)</f>
        <v>640</v>
      </c>
      <c r="P14" s="32">
        <f>SUM(O14-J14)</f>
        <v>-160</v>
      </c>
      <c r="Q14" s="68">
        <f>SUM(P14/J14)</f>
        <v>-0.2</v>
      </c>
      <c r="R14" t="s" s="46">
        <v>724</v>
      </c>
      <c r="S14" s="23"/>
      <c r="T14" s="23"/>
      <c r="U14" s="23"/>
      <c r="V14" s="23"/>
      <c r="W14" s="23"/>
      <c r="X14" s="23"/>
    </row>
    <row r="15" ht="15" customHeight="1">
      <c r="A15" s="30">
        <v>43753</v>
      </c>
      <c r="B15" t="s" s="46">
        <v>43</v>
      </c>
      <c r="C15" s="66">
        <v>0.63</v>
      </c>
      <c r="D15" s="47">
        <v>15</v>
      </c>
      <c r="E15" s="66">
        <v>0</v>
      </c>
      <c r="F15" s="47">
        <v>0</v>
      </c>
      <c r="G15" s="66">
        <v>0</v>
      </c>
      <c r="H15" s="47">
        <v>0</v>
      </c>
      <c r="I15" s="32">
        <f>SUM(((C15*D15)+(E15*F15)+(G15*H15))*100)/(F15+H15+D15)</f>
        <v>63</v>
      </c>
      <c r="J15" s="32">
        <f>SUM((C15*D15)+(E15*F15)+(G15*H15))*100</f>
        <v>945</v>
      </c>
      <c r="K15" s="66">
        <v>0.6</v>
      </c>
      <c r="L15" s="47">
        <v>15</v>
      </c>
      <c r="M15" s="66">
        <v>0</v>
      </c>
      <c r="N15" s="47">
        <v>0</v>
      </c>
      <c r="O15" s="32">
        <f>SUM(((K15*L15)+(M15*N15))*100)</f>
        <v>900</v>
      </c>
      <c r="P15" s="32">
        <f>SUM(O15-J15)</f>
        <v>-45</v>
      </c>
      <c r="Q15" s="68">
        <f>SUM(P15/J15)</f>
        <v>-0.0476190476190476</v>
      </c>
      <c r="R15" t="s" s="46">
        <v>725</v>
      </c>
      <c r="S15" s="23"/>
      <c r="T15" s="23"/>
      <c r="U15" s="23"/>
      <c r="V15" s="23"/>
      <c r="W15" s="23"/>
      <c r="X15" s="23"/>
    </row>
    <row r="16" ht="15" customHeight="1">
      <c r="A16" s="30">
        <v>43753</v>
      </c>
      <c r="B16" t="s" s="46">
        <v>43</v>
      </c>
      <c r="C16" s="66">
        <v>0.73</v>
      </c>
      <c r="D16" s="47">
        <v>15</v>
      </c>
      <c r="E16" s="66">
        <v>0</v>
      </c>
      <c r="F16" s="47">
        <v>0</v>
      </c>
      <c r="G16" s="66">
        <v>0</v>
      </c>
      <c r="H16" s="47">
        <v>0</v>
      </c>
      <c r="I16" s="32">
        <f>SUM(((C16*D16)+(E16*F16)+(G16*H16))*100)/(F16+H16+D16)</f>
        <v>73</v>
      </c>
      <c r="J16" s="32">
        <f>SUM((C16*D16)+(E16*F16)+(G16*H16))*100</f>
        <v>1095</v>
      </c>
      <c r="K16" s="66">
        <v>0.89</v>
      </c>
      <c r="L16" s="47">
        <v>15</v>
      </c>
      <c r="M16" s="66">
        <v>0</v>
      </c>
      <c r="N16" s="47">
        <v>0</v>
      </c>
      <c r="O16" s="32">
        <f>SUM(((K16*L16)+(M16*N16))*100)</f>
        <v>1335</v>
      </c>
      <c r="P16" s="32">
        <f>SUM(O16-J16)</f>
        <v>240</v>
      </c>
      <c r="Q16" s="67">
        <f>SUM(P16/J16)</f>
        <v>0.219178082191781</v>
      </c>
      <c r="R16" t="s" s="46">
        <v>726</v>
      </c>
      <c r="S16" s="23"/>
      <c r="T16" s="23"/>
      <c r="U16" s="23"/>
      <c r="V16" s="23"/>
      <c r="W16" s="23"/>
      <c r="X16" s="23"/>
    </row>
    <row r="17" ht="15" customHeight="1">
      <c r="A17" s="72">
        <v>43753</v>
      </c>
      <c r="B17" t="s" s="46">
        <v>47</v>
      </c>
      <c r="C17" s="66">
        <v>3.1</v>
      </c>
      <c r="D17" s="47">
        <v>3</v>
      </c>
      <c r="E17" s="66">
        <v>0</v>
      </c>
      <c r="F17" s="47">
        <v>0</v>
      </c>
      <c r="G17" s="66">
        <v>0</v>
      </c>
      <c r="H17" s="47">
        <v>0</v>
      </c>
      <c r="I17" s="73">
        <f>SUM(((C17*D17)+(E17*F17)+(G17*H17))*100)/(F17+H17+D17)</f>
        <v>310</v>
      </c>
      <c r="J17" s="73">
        <f>SUM((C17*D17)+(E17*F17)+(G17*H17))*100</f>
        <v>930</v>
      </c>
      <c r="K17" s="66">
        <v>3.6</v>
      </c>
      <c r="L17" s="47">
        <v>3</v>
      </c>
      <c r="M17" s="66">
        <v>0</v>
      </c>
      <c r="N17" s="47">
        <v>0</v>
      </c>
      <c r="O17" s="32">
        <f>SUM(((K17*L17)+(M17*N17))*100)</f>
        <v>1080</v>
      </c>
      <c r="P17" s="32">
        <f>SUM(O17-J17)</f>
        <v>150</v>
      </c>
      <c r="Q17" s="67">
        <f>SUM(P17/J17)</f>
        <v>0.161290322580645</v>
      </c>
      <c r="R17" t="s" s="46">
        <v>727</v>
      </c>
      <c r="S17" s="23"/>
      <c r="T17" s="23"/>
      <c r="U17" s="23"/>
      <c r="V17" s="23"/>
      <c r="W17" s="23"/>
      <c r="X17" s="23"/>
    </row>
    <row r="18" ht="15" customHeight="1">
      <c r="A18" s="72">
        <v>43753</v>
      </c>
      <c r="B18" t="s" s="46">
        <v>94</v>
      </c>
      <c r="C18" s="66">
        <v>8.199999999999999</v>
      </c>
      <c r="D18" s="47">
        <v>1</v>
      </c>
      <c r="E18" s="66">
        <v>0</v>
      </c>
      <c r="F18" s="47">
        <v>0</v>
      </c>
      <c r="G18" s="66">
        <v>0</v>
      </c>
      <c r="H18" s="47">
        <v>0</v>
      </c>
      <c r="I18" s="73">
        <f>SUM(((C18*D18)+(E18*F18)+(G18*H18))*100)/(F18+H18+D18)</f>
        <v>820</v>
      </c>
      <c r="J18" s="73">
        <f>SUM((C18*D18)+(E18*F18)+(G18*H18))*100</f>
        <v>820</v>
      </c>
      <c r="K18" s="66">
        <v>8.9</v>
      </c>
      <c r="L18" s="47">
        <v>1</v>
      </c>
      <c r="M18" s="66">
        <v>0</v>
      </c>
      <c r="N18" s="47">
        <v>0</v>
      </c>
      <c r="O18" s="73">
        <f>SUM(((K18*L18)+(M18*N18))*100)</f>
        <v>890</v>
      </c>
      <c r="P18" s="73">
        <f>SUM(O18-J18)</f>
        <v>70</v>
      </c>
      <c r="Q18" s="67">
        <f>SUM(P18/J18)</f>
        <v>0.08536585365853661</v>
      </c>
      <c r="R18" t="s" s="46">
        <v>728</v>
      </c>
      <c r="S18" s="23"/>
      <c r="T18" s="23"/>
      <c r="U18" s="23"/>
      <c r="V18" s="23"/>
      <c r="W18" s="23"/>
      <c r="X18" s="23"/>
    </row>
    <row r="19" ht="15" customHeight="1">
      <c r="A19" s="30">
        <v>43754</v>
      </c>
      <c r="B19" t="s" s="46">
        <v>94</v>
      </c>
      <c r="C19" s="66">
        <v>8.1</v>
      </c>
      <c r="D19" s="47">
        <v>1</v>
      </c>
      <c r="E19" s="66">
        <v>0</v>
      </c>
      <c r="F19" s="47">
        <v>0</v>
      </c>
      <c r="G19" s="66">
        <v>0</v>
      </c>
      <c r="H19" s="47">
        <v>0</v>
      </c>
      <c r="I19" s="32">
        <f>SUM(((C19*D19)+(E19*F19)+(G19*H19))*100)/(F19+H19+D19)</f>
        <v>810</v>
      </c>
      <c r="J19" s="32">
        <f>SUM((C19*D19)+(E19*F19)+(G19*H19))*100</f>
        <v>810</v>
      </c>
      <c r="K19" s="66">
        <v>9.6</v>
      </c>
      <c r="L19" s="47">
        <v>1</v>
      </c>
      <c r="M19" s="66">
        <v>0</v>
      </c>
      <c r="N19" s="47">
        <v>0</v>
      </c>
      <c r="O19" s="32">
        <f>SUM(((K19*L19)+(M19*N19))*100)</f>
        <v>960</v>
      </c>
      <c r="P19" s="32">
        <f>SUM(O19-J19)</f>
        <v>150</v>
      </c>
      <c r="Q19" s="67">
        <f>SUM(P19/J19)</f>
        <v>0.185185185185185</v>
      </c>
      <c r="R19" t="s" s="46">
        <v>729</v>
      </c>
      <c r="S19" s="23"/>
      <c r="T19" s="23"/>
      <c r="U19" s="23"/>
      <c r="V19" s="23"/>
      <c r="W19" s="23"/>
      <c r="X19" s="23"/>
    </row>
    <row r="20" ht="15" customHeight="1">
      <c r="A20" s="30">
        <v>43754</v>
      </c>
      <c r="B20" t="s" s="46">
        <v>611</v>
      </c>
      <c r="C20" s="66">
        <v>0.78</v>
      </c>
      <c r="D20" s="47">
        <v>15</v>
      </c>
      <c r="E20" s="66">
        <v>0</v>
      </c>
      <c r="F20" s="47">
        <v>0</v>
      </c>
      <c r="G20" s="66">
        <v>0</v>
      </c>
      <c r="H20" s="47">
        <v>0</v>
      </c>
      <c r="I20" s="32">
        <f>SUM(((C20*D20)+(E20*F20)+(G20*H20))*100)/(F20+H20+D20)</f>
        <v>78</v>
      </c>
      <c r="J20" s="32">
        <f>SUM((C20*D20)+(E20*F20)+(G20*H20))*100</f>
        <v>1170</v>
      </c>
      <c r="K20" s="66">
        <v>0.9399999999999999</v>
      </c>
      <c r="L20" s="47">
        <v>15</v>
      </c>
      <c r="M20" s="66">
        <v>0</v>
      </c>
      <c r="N20" s="47">
        <v>0</v>
      </c>
      <c r="O20" s="32">
        <f>SUM(((K20*L20)+(M20*N20))*100)</f>
        <v>1410</v>
      </c>
      <c r="P20" s="32">
        <f>SUM(O20-J20)</f>
        <v>240</v>
      </c>
      <c r="Q20" s="67">
        <f>SUM(P20/J20)</f>
        <v>0.205128205128205</v>
      </c>
      <c r="R20" t="s" s="46">
        <v>730</v>
      </c>
      <c r="S20" s="23"/>
      <c r="T20" s="23"/>
      <c r="U20" s="23"/>
      <c r="V20" s="23"/>
      <c r="W20" s="23"/>
      <c r="X20" s="23"/>
    </row>
    <row r="21" ht="15" customHeight="1">
      <c r="A21" s="30">
        <v>43754</v>
      </c>
      <c r="B21" t="s" s="46">
        <v>43</v>
      </c>
      <c r="C21" s="66">
        <v>0.3</v>
      </c>
      <c r="D21" s="47">
        <v>30</v>
      </c>
      <c r="E21" s="66">
        <v>0</v>
      </c>
      <c r="F21" s="47">
        <v>0</v>
      </c>
      <c r="G21" s="66">
        <v>0</v>
      </c>
      <c r="H21" s="47">
        <v>0</v>
      </c>
      <c r="I21" s="32">
        <f>SUM(((C21*D21)+(E21*F21)+(G21*H21))*100)/(F21+H21+D21)</f>
        <v>30</v>
      </c>
      <c r="J21" s="32">
        <f>SUM((C21*D21)+(E21*F21)+(G21*H21))*100</f>
        <v>900</v>
      </c>
      <c r="K21" s="66">
        <v>0.33</v>
      </c>
      <c r="L21" s="47">
        <v>30</v>
      </c>
      <c r="M21" s="66">
        <v>0</v>
      </c>
      <c r="N21" s="47">
        <v>0</v>
      </c>
      <c r="O21" s="32">
        <f>SUM(((K21*L21)+(M21*N21))*100)</f>
        <v>990</v>
      </c>
      <c r="P21" s="32">
        <f>SUM(O21-J21)</f>
        <v>90</v>
      </c>
      <c r="Q21" s="67">
        <f>SUM(P21/J21)</f>
        <v>0.1</v>
      </c>
      <c r="R21" t="s" s="46">
        <v>731</v>
      </c>
      <c r="S21" s="23"/>
      <c r="T21" s="23"/>
      <c r="U21" s="23"/>
      <c r="V21" s="23"/>
      <c r="W21" s="23"/>
      <c r="X21" s="23"/>
    </row>
    <row r="22" ht="15" customHeight="1">
      <c r="A22" s="30">
        <v>43754</v>
      </c>
      <c r="B22" t="s" s="46">
        <v>43</v>
      </c>
      <c r="C22" s="66">
        <v>0.64</v>
      </c>
      <c r="D22" s="47">
        <v>15</v>
      </c>
      <c r="E22" s="66">
        <v>0</v>
      </c>
      <c r="F22" s="47">
        <v>0</v>
      </c>
      <c r="G22" s="66">
        <v>0</v>
      </c>
      <c r="H22" s="47">
        <v>0</v>
      </c>
      <c r="I22" s="32">
        <f>SUM(((C22*D22)+(E22*F22)+(G22*H22))*100)/(F22+H22+D22)</f>
        <v>64</v>
      </c>
      <c r="J22" s="32">
        <f>SUM((C22*D22)+(E22*F22)+(G22*H22))*100</f>
        <v>960</v>
      </c>
      <c r="K22" s="66">
        <v>0.51</v>
      </c>
      <c r="L22" s="47">
        <v>15</v>
      </c>
      <c r="M22" s="66">
        <v>0</v>
      </c>
      <c r="N22" s="47">
        <v>0</v>
      </c>
      <c r="O22" s="32">
        <f>SUM(((K22*L22)+(M22*N22))*100)</f>
        <v>765</v>
      </c>
      <c r="P22" s="32">
        <f>SUM(O22-J22)</f>
        <v>-195</v>
      </c>
      <c r="Q22" s="68">
        <f>SUM(P22/J22)</f>
        <v>-0.203125</v>
      </c>
      <c r="R22" t="s" s="46">
        <v>732</v>
      </c>
      <c r="S22" s="23"/>
      <c r="T22" s="23"/>
      <c r="U22" s="23"/>
      <c r="V22" s="23"/>
      <c r="W22" s="23"/>
      <c r="X22" s="23"/>
    </row>
    <row r="23" ht="15" customHeight="1">
      <c r="A23" s="30">
        <v>43754</v>
      </c>
      <c r="B23" t="s" s="46">
        <v>56</v>
      </c>
      <c r="C23" s="66">
        <v>2.55</v>
      </c>
      <c r="D23" s="47">
        <v>4</v>
      </c>
      <c r="E23" s="66">
        <v>0</v>
      </c>
      <c r="F23" s="47">
        <v>0</v>
      </c>
      <c r="G23" s="66">
        <v>0</v>
      </c>
      <c r="H23" s="47">
        <v>0</v>
      </c>
      <c r="I23" s="32">
        <f>SUM(((C23*D23)+(E23*F23)+(G23*H23))*100)/(F23+H23+D23)</f>
        <v>255</v>
      </c>
      <c r="J23" s="32">
        <f>SUM((C23*D23)+(E23*F23)+(G23*H23))*100</f>
        <v>1020</v>
      </c>
      <c r="K23" s="66">
        <v>2.88</v>
      </c>
      <c r="L23" s="47">
        <v>4</v>
      </c>
      <c r="M23" s="66">
        <v>0</v>
      </c>
      <c r="N23" s="47">
        <v>0</v>
      </c>
      <c r="O23" s="32">
        <f>SUM(((K23*L23)+(M23*N23))*100)</f>
        <v>1152</v>
      </c>
      <c r="P23" s="32">
        <f>SUM(O23-J23)</f>
        <v>132</v>
      </c>
      <c r="Q23" s="67">
        <f>SUM(P23/J23)</f>
        <v>0.129411764705882</v>
      </c>
      <c r="R23" t="s" s="46">
        <v>733</v>
      </c>
      <c r="S23" s="23"/>
      <c r="T23" s="23"/>
      <c r="U23" s="23"/>
      <c r="V23" s="23"/>
      <c r="W23" s="23"/>
      <c r="X23" s="23"/>
    </row>
    <row r="24" ht="15" customHeight="1">
      <c r="A24" s="30">
        <v>43755</v>
      </c>
      <c r="B24" t="s" s="46">
        <v>122</v>
      </c>
      <c r="C24" s="66">
        <v>5.35</v>
      </c>
      <c r="D24" s="47">
        <v>2</v>
      </c>
      <c r="E24" s="66">
        <v>0</v>
      </c>
      <c r="F24" s="47">
        <v>0</v>
      </c>
      <c r="G24" s="66">
        <v>0</v>
      </c>
      <c r="H24" s="47">
        <v>0</v>
      </c>
      <c r="I24" s="32">
        <f>SUM(((C24*D24)+(E24*F24)+(G24*H24))*100)/(F24+H24+D24)</f>
        <v>535</v>
      </c>
      <c r="J24" s="32">
        <f>SUM((C24*D24)+(E24*F24)+(G24*H24))*100</f>
        <v>1070</v>
      </c>
      <c r="K24" s="66">
        <v>6</v>
      </c>
      <c r="L24" s="47">
        <v>2</v>
      </c>
      <c r="M24" s="66">
        <v>0</v>
      </c>
      <c r="N24" s="47">
        <v>0</v>
      </c>
      <c r="O24" s="32">
        <f>SUM(((K24*L24)+(M24*N24))*100)</f>
        <v>1200</v>
      </c>
      <c r="P24" s="32">
        <f>SUM(O24-J24)</f>
        <v>130</v>
      </c>
      <c r="Q24" s="67">
        <f>SUM(P24/J24)</f>
        <v>0.121495327102804</v>
      </c>
      <c r="R24" t="s" s="46">
        <v>734</v>
      </c>
      <c r="S24" s="23"/>
      <c r="T24" s="23"/>
      <c r="U24" s="23"/>
      <c r="V24" s="23"/>
      <c r="W24" s="23"/>
      <c r="X24" s="23"/>
    </row>
    <row r="25" ht="15" customHeight="1">
      <c r="A25" s="30">
        <v>43755</v>
      </c>
      <c r="B25" t="s" s="46">
        <v>122</v>
      </c>
      <c r="C25" s="66">
        <v>2.12</v>
      </c>
      <c r="D25" s="47">
        <v>5</v>
      </c>
      <c r="E25" s="66">
        <v>0</v>
      </c>
      <c r="F25" s="47">
        <v>0</v>
      </c>
      <c r="G25" s="66">
        <v>0</v>
      </c>
      <c r="H25" s="47">
        <v>0</v>
      </c>
      <c r="I25" s="32">
        <f>SUM(((C25*D25)+(E25*F25)+(G25*H25))*100)/(F25+H25+D25)</f>
        <v>212</v>
      </c>
      <c r="J25" s="32">
        <f>SUM((C25*D25)+(E25*F25)+(G25*H25))*100</f>
        <v>1060</v>
      </c>
      <c r="K25" s="66">
        <v>2.24</v>
      </c>
      <c r="L25" s="47">
        <v>5</v>
      </c>
      <c r="M25" s="66">
        <v>0</v>
      </c>
      <c r="N25" s="47">
        <v>0</v>
      </c>
      <c r="O25" s="32">
        <f>SUM(((K25*L25)+(M25*N25))*100)</f>
        <v>1120</v>
      </c>
      <c r="P25" s="32">
        <f>SUM(O25-J25)</f>
        <v>60</v>
      </c>
      <c r="Q25" s="67">
        <f>SUM(P25/J25)</f>
        <v>0.0566037735849057</v>
      </c>
      <c r="R25" t="s" s="46">
        <v>735</v>
      </c>
      <c r="S25" s="63"/>
      <c r="T25" s="23"/>
      <c r="U25" s="23"/>
      <c r="V25" s="23"/>
      <c r="W25" s="23"/>
      <c r="X25" s="23"/>
    </row>
    <row r="26" ht="15" customHeight="1">
      <c r="A26" s="30">
        <v>43755</v>
      </c>
      <c r="B26" t="s" s="46">
        <v>50</v>
      </c>
      <c r="C26" s="66">
        <v>3.3</v>
      </c>
      <c r="D26" s="47">
        <v>3</v>
      </c>
      <c r="E26" s="66">
        <v>0</v>
      </c>
      <c r="F26" s="47">
        <v>0</v>
      </c>
      <c r="G26" s="66">
        <v>0</v>
      </c>
      <c r="H26" s="47">
        <v>0</v>
      </c>
      <c r="I26" s="32">
        <f>SUM(((C26*D26)+(E26*F26)+(G26*H26))*100)/(F26+H26+D26)</f>
        <v>330</v>
      </c>
      <c r="J26" s="32">
        <f>SUM((C26*D26)+(E26*F26)+(G26*H26))*100</f>
        <v>990</v>
      </c>
      <c r="K26" s="66">
        <v>3.85</v>
      </c>
      <c r="L26" s="47">
        <v>3</v>
      </c>
      <c r="M26" s="66">
        <v>0</v>
      </c>
      <c r="N26" s="47">
        <v>0</v>
      </c>
      <c r="O26" s="32">
        <f>SUM(((K26*L26)+(M26*N26))*100)</f>
        <v>1155</v>
      </c>
      <c r="P26" s="32">
        <f>SUM(O26-J26)</f>
        <v>165</v>
      </c>
      <c r="Q26" s="67">
        <f>SUM(P26/J26)</f>
        <v>0.166666666666667</v>
      </c>
      <c r="R26" t="s" s="46">
        <v>736</v>
      </c>
      <c r="S26" s="23"/>
      <c r="T26" s="23"/>
      <c r="U26" s="23"/>
      <c r="V26" s="23"/>
      <c r="W26" s="23"/>
      <c r="X26" s="23"/>
    </row>
    <row r="27" ht="15" customHeight="1">
      <c r="A27" s="30">
        <v>43755</v>
      </c>
      <c r="B27" t="s" s="46">
        <v>43</v>
      </c>
      <c r="C27" s="66">
        <v>0.41</v>
      </c>
      <c r="D27" s="47">
        <v>25</v>
      </c>
      <c r="E27" s="66">
        <v>0</v>
      </c>
      <c r="F27" s="47">
        <v>0</v>
      </c>
      <c r="G27" s="66">
        <v>0</v>
      </c>
      <c r="H27" s="47">
        <v>0</v>
      </c>
      <c r="I27" s="32">
        <f>SUM(((C27*D27)+(E27*F27)+(G27*H27))*100)/(F27+H27+D27)</f>
        <v>41</v>
      </c>
      <c r="J27" s="32">
        <f>SUM((C27*D27)+(E27*F27)+(G27*H27))*100</f>
        <v>1025</v>
      </c>
      <c r="K27" s="66">
        <v>0.48</v>
      </c>
      <c r="L27" s="47">
        <v>25</v>
      </c>
      <c r="M27" s="66">
        <v>0</v>
      </c>
      <c r="N27" s="47">
        <v>0</v>
      </c>
      <c r="O27" s="32">
        <f>SUM(((K27*L27)+(M27*N27))*100)</f>
        <v>1200</v>
      </c>
      <c r="P27" s="32">
        <f>SUM(O27-J27)</f>
        <v>175</v>
      </c>
      <c r="Q27" s="67">
        <f>SUM(P27/J27)</f>
        <v>0.170731707317073</v>
      </c>
      <c r="R27" t="s" s="46">
        <v>737</v>
      </c>
      <c r="S27" s="23"/>
      <c r="T27" s="23"/>
      <c r="U27" s="23"/>
      <c r="V27" s="23"/>
      <c r="W27" s="23"/>
      <c r="X27" s="23"/>
    </row>
    <row r="28" ht="15" customHeight="1">
      <c r="A28" s="30">
        <v>43756</v>
      </c>
      <c r="B28" t="s" s="46">
        <v>122</v>
      </c>
      <c r="C28" s="66">
        <v>0.6899999999999999</v>
      </c>
      <c r="D28" s="47">
        <v>15</v>
      </c>
      <c r="E28" s="66">
        <v>0.47</v>
      </c>
      <c r="F28" s="47">
        <v>15</v>
      </c>
      <c r="G28" s="66">
        <v>0</v>
      </c>
      <c r="H28" s="47">
        <v>0</v>
      </c>
      <c r="I28" s="32">
        <f>SUM(((C28*D28)+(E28*F28)+(G28*H28))*100)/(F28+H28+D28)</f>
        <v>58</v>
      </c>
      <c r="J28" s="32">
        <f>SUM((C28*D28)+(E28*F28)+(G28*H28))*100</f>
        <v>1740</v>
      </c>
      <c r="K28" s="66">
        <v>0.33</v>
      </c>
      <c r="L28" s="47">
        <v>30</v>
      </c>
      <c r="M28" s="66">
        <v>0</v>
      </c>
      <c r="N28" s="47">
        <v>0</v>
      </c>
      <c r="O28" s="32">
        <f>SUM(((K28*L28)+(M28*N28))*100)</f>
        <v>990</v>
      </c>
      <c r="P28" s="32">
        <f>SUM(O28-J28)</f>
        <v>-750</v>
      </c>
      <c r="Q28" s="68">
        <f>SUM(P28/J28)</f>
        <v>-0.431034482758621</v>
      </c>
      <c r="R28" t="s" s="46">
        <v>738</v>
      </c>
      <c r="S28" s="23"/>
      <c r="T28" s="23"/>
      <c r="U28" s="23"/>
      <c r="V28" s="23"/>
      <c r="W28" s="23"/>
      <c r="X28" s="23"/>
    </row>
    <row r="29" ht="15" customHeight="1">
      <c r="A29" s="30">
        <v>43756</v>
      </c>
      <c r="B29" t="s" s="46">
        <v>31</v>
      </c>
      <c r="C29" s="66">
        <v>0.34</v>
      </c>
      <c r="D29" s="47">
        <v>30</v>
      </c>
      <c r="E29" s="66">
        <v>0</v>
      </c>
      <c r="F29" s="47">
        <v>0</v>
      </c>
      <c r="G29" s="66">
        <v>0</v>
      </c>
      <c r="H29" s="47">
        <v>0</v>
      </c>
      <c r="I29" s="32">
        <f>SUM(((C29*D29)+(E29*F29)+(G29*H29))*100)/(F29+H29+D29)</f>
        <v>34</v>
      </c>
      <c r="J29" s="32">
        <f>SUM((C29*D29)+(E29*F29)+(G29*H29))*100</f>
        <v>1020</v>
      </c>
      <c r="K29" s="66">
        <v>0.24</v>
      </c>
      <c r="L29" s="47">
        <v>30</v>
      </c>
      <c r="M29" s="66">
        <v>0</v>
      </c>
      <c r="N29" s="47">
        <v>0</v>
      </c>
      <c r="O29" s="32">
        <f>SUM(((K29*L29)+(M29*N29))*100)</f>
        <v>720</v>
      </c>
      <c r="P29" s="32">
        <f>SUM(O29-J29)</f>
        <v>-300</v>
      </c>
      <c r="Q29" s="68">
        <f>SUM(P29/J29)</f>
        <v>-0.294117647058824</v>
      </c>
      <c r="R29" t="s" s="46">
        <v>739</v>
      </c>
      <c r="S29" s="23"/>
      <c r="T29" s="23"/>
      <c r="U29" s="23"/>
      <c r="V29" s="23"/>
      <c r="W29" s="23"/>
      <c r="X29" s="23"/>
    </row>
    <row r="30" ht="15" customHeight="1">
      <c r="A30" s="30">
        <v>43759</v>
      </c>
      <c r="B30" t="s" s="46">
        <v>145</v>
      </c>
      <c r="C30" s="66">
        <v>2.74</v>
      </c>
      <c r="D30" s="47">
        <v>5</v>
      </c>
      <c r="E30" s="66">
        <v>0</v>
      </c>
      <c r="F30" s="47">
        <v>0</v>
      </c>
      <c r="G30" s="66">
        <v>0</v>
      </c>
      <c r="H30" s="47">
        <v>0</v>
      </c>
      <c r="I30" s="32">
        <f>SUM(((C30*D30)+(E30*F30)+(G30*H30))*100)/(F30+H30+D30)</f>
        <v>274</v>
      </c>
      <c r="J30" s="32">
        <f>SUM((C30*D30)+(E30*F30)+(G30*H30))*100</f>
        <v>1370</v>
      </c>
      <c r="K30" s="66">
        <v>3.3</v>
      </c>
      <c r="L30" s="47">
        <v>5</v>
      </c>
      <c r="M30" s="66">
        <v>0</v>
      </c>
      <c r="N30" s="47">
        <v>0</v>
      </c>
      <c r="O30" s="32">
        <f>SUM(((K30*L30)+(M30*N30))*100)</f>
        <v>1650</v>
      </c>
      <c r="P30" s="32">
        <f>SUM(O30-J30)</f>
        <v>280</v>
      </c>
      <c r="Q30" s="67">
        <f>SUM(P30/J30)</f>
        <v>0.204379562043796</v>
      </c>
      <c r="R30" t="s" s="46">
        <v>740</v>
      </c>
      <c r="S30" s="23"/>
      <c r="T30" s="23"/>
      <c r="U30" s="23"/>
      <c r="V30" s="23"/>
      <c r="W30" s="23"/>
      <c r="X30" s="23"/>
    </row>
    <row r="31" ht="15" customHeight="1">
      <c r="A31" s="30">
        <v>43759</v>
      </c>
      <c r="B31" t="s" s="46">
        <v>50</v>
      </c>
      <c r="C31" s="66">
        <v>3.5</v>
      </c>
      <c r="D31" s="47">
        <v>3</v>
      </c>
      <c r="E31" s="66">
        <v>0</v>
      </c>
      <c r="F31" s="47">
        <v>0</v>
      </c>
      <c r="G31" s="66">
        <v>0</v>
      </c>
      <c r="H31" s="47">
        <v>0</v>
      </c>
      <c r="I31" s="32">
        <f>SUM(((C31*D31)+(E31*F31)+(G31*H31))*100)/(F31+H31+D31)</f>
        <v>350</v>
      </c>
      <c r="J31" s="32">
        <f>SUM((C31*D31)+(E31*F31)+(G31*H31))*100</f>
        <v>1050</v>
      </c>
      <c r="K31" s="66">
        <v>4.45</v>
      </c>
      <c r="L31" s="47">
        <v>3</v>
      </c>
      <c r="M31" s="66">
        <v>0</v>
      </c>
      <c r="N31" s="47">
        <v>0</v>
      </c>
      <c r="O31" s="32">
        <f>SUM(((K31*L31)+(M31*N31))*100)</f>
        <v>1335</v>
      </c>
      <c r="P31" s="32">
        <f>SUM(O31-J31)</f>
        <v>285</v>
      </c>
      <c r="Q31" s="67">
        <f>SUM(P31/J31)</f>
        <v>0.271428571428571</v>
      </c>
      <c r="R31" t="s" s="46">
        <v>741</v>
      </c>
      <c r="S31" s="23"/>
      <c r="T31" s="23"/>
      <c r="U31" s="23"/>
      <c r="V31" s="23"/>
      <c r="W31" s="23"/>
      <c r="X31" s="23"/>
    </row>
    <row r="32" ht="15" customHeight="1">
      <c r="A32" s="30">
        <v>43760</v>
      </c>
      <c r="B32" t="s" s="46">
        <v>47</v>
      </c>
      <c r="C32" s="66">
        <v>1.91</v>
      </c>
      <c r="D32" s="47">
        <v>5</v>
      </c>
      <c r="E32" s="66">
        <v>0</v>
      </c>
      <c r="F32" s="47">
        <v>0</v>
      </c>
      <c r="G32" s="66">
        <v>0</v>
      </c>
      <c r="H32" s="47">
        <v>0</v>
      </c>
      <c r="I32" s="32">
        <f>SUM(((C32*D32)+(E32*F32)+(G32*H32))*100)/(F32+H32+D32)</f>
        <v>191</v>
      </c>
      <c r="J32" s="32">
        <f>SUM((C32*D32)+(E32*F32)+(G32*H32))*100</f>
        <v>955</v>
      </c>
      <c r="K32" s="66">
        <v>2.01</v>
      </c>
      <c r="L32" s="47">
        <v>5</v>
      </c>
      <c r="M32" s="66">
        <v>0</v>
      </c>
      <c r="N32" s="47">
        <v>0</v>
      </c>
      <c r="O32" s="32">
        <f>SUM(((K32*L32)+(M32*N32))*100)</f>
        <v>1005</v>
      </c>
      <c r="P32" s="32">
        <f>SUM(O32-J32)</f>
        <v>50</v>
      </c>
      <c r="Q32" s="67">
        <f>SUM(P32/J32)</f>
        <v>0.0523560209424084</v>
      </c>
      <c r="R32" t="s" s="46">
        <v>742</v>
      </c>
      <c r="S32" s="23"/>
      <c r="T32" s="23"/>
      <c r="U32" s="23"/>
      <c r="V32" s="23"/>
      <c r="W32" s="23"/>
      <c r="X32" s="23"/>
    </row>
    <row r="33" ht="15" customHeight="1">
      <c r="A33" s="30">
        <v>43760</v>
      </c>
      <c r="B33" t="s" s="46">
        <v>47</v>
      </c>
      <c r="C33" s="66">
        <v>1.98</v>
      </c>
      <c r="D33" s="47">
        <v>5</v>
      </c>
      <c r="E33" s="66">
        <v>1.68</v>
      </c>
      <c r="F33" s="47">
        <v>5</v>
      </c>
      <c r="G33" s="66">
        <v>0</v>
      </c>
      <c r="H33" s="47">
        <v>0</v>
      </c>
      <c r="I33" s="32">
        <f>SUM(((C33*D33)+(E33*F33)+(G33*H33))*100)/(F33+H33+D33)</f>
        <v>183</v>
      </c>
      <c r="J33" s="32">
        <f>SUM((C33*D33)+(E33*F33)+(G33*H33))*100</f>
        <v>1830</v>
      </c>
      <c r="K33" s="66">
        <v>1.5</v>
      </c>
      <c r="L33" s="47">
        <v>10</v>
      </c>
      <c r="M33" s="66">
        <v>0</v>
      </c>
      <c r="N33" s="47">
        <v>0</v>
      </c>
      <c r="O33" s="32">
        <f>SUM(((K33*L33)+(M33*N33))*100)</f>
        <v>1500</v>
      </c>
      <c r="P33" s="32">
        <f>SUM(O33-J33)</f>
        <v>-330</v>
      </c>
      <c r="Q33" s="68">
        <f>SUM(P33/J33)</f>
        <v>-0.180327868852459</v>
      </c>
      <c r="R33" t="s" s="46">
        <v>743</v>
      </c>
      <c r="S33" s="23"/>
      <c r="T33" s="23"/>
      <c r="U33" s="23"/>
      <c r="V33" s="23"/>
      <c r="W33" s="23"/>
      <c r="X33" s="23"/>
    </row>
    <row r="34" ht="15" customHeight="1">
      <c r="A34" s="30">
        <v>43760</v>
      </c>
      <c r="B34" t="s" s="46">
        <v>47</v>
      </c>
      <c r="C34" s="66">
        <v>1.48</v>
      </c>
      <c r="D34" s="47">
        <v>4</v>
      </c>
      <c r="E34" s="66">
        <v>1.58</v>
      </c>
      <c r="F34" s="47">
        <v>4</v>
      </c>
      <c r="G34" s="66">
        <v>0</v>
      </c>
      <c r="H34" s="47">
        <v>0</v>
      </c>
      <c r="I34" s="32">
        <f>SUM(((C34*D34)+(E34*F34)+(G34*H34))*100)/(F34+H34+D34)</f>
        <v>153</v>
      </c>
      <c r="J34" s="32">
        <f>SUM((C34*D34)+(E34*F34)+(G34*H34))*100</f>
        <v>1224</v>
      </c>
      <c r="K34" s="66">
        <v>1.72</v>
      </c>
      <c r="L34" s="47">
        <v>8</v>
      </c>
      <c r="M34" s="66">
        <v>0</v>
      </c>
      <c r="N34" s="47">
        <v>0</v>
      </c>
      <c r="O34" s="32">
        <f>SUM(((K34*L34)+(M34*N34))*100)</f>
        <v>1376</v>
      </c>
      <c r="P34" s="32">
        <f>SUM(O34-J34)</f>
        <v>152</v>
      </c>
      <c r="Q34" s="67">
        <f>SUM(P34/J34)</f>
        <v>0.124183006535948</v>
      </c>
      <c r="R34" t="s" s="46">
        <v>743</v>
      </c>
      <c r="S34" s="23"/>
      <c r="T34" s="23"/>
      <c r="U34" s="23"/>
      <c r="V34" s="23"/>
      <c r="W34" s="23"/>
      <c r="X34" s="23"/>
    </row>
    <row r="35" ht="15" customHeight="1">
      <c r="A35" s="45">
        <v>43760</v>
      </c>
      <c r="B35" t="s" s="31">
        <v>47</v>
      </c>
      <c r="C35" s="32">
        <v>1.54</v>
      </c>
      <c r="D35" s="33">
        <v>7</v>
      </c>
      <c r="E35" s="32">
        <v>0</v>
      </c>
      <c r="F35" s="33">
        <v>0</v>
      </c>
      <c r="G35" s="32">
        <v>0</v>
      </c>
      <c r="H35" s="33">
        <v>0</v>
      </c>
      <c r="I35" s="32">
        <f>SUM(((C35*D35)+(E35*F35)+(G35*H35))*100)/(F35+H35+D35)</f>
        <v>154</v>
      </c>
      <c r="J35" s="32">
        <f>SUM((C35*D35)+(E35*F35)+(G35*H35))*100</f>
        <v>1078</v>
      </c>
      <c r="K35" s="32">
        <v>1.65</v>
      </c>
      <c r="L35" s="33">
        <v>7</v>
      </c>
      <c r="M35" s="32">
        <v>0</v>
      </c>
      <c r="N35" s="33">
        <v>0</v>
      </c>
      <c r="O35" s="32">
        <f>SUM(((K35*L35)+(M35*N35))*100)</f>
        <v>1155</v>
      </c>
      <c r="P35" s="32">
        <f>SUM(O35-J35)</f>
        <v>77</v>
      </c>
      <c r="Q35" s="67">
        <f>SUM(P35/J35)</f>
        <v>0.0714285714285714</v>
      </c>
      <c r="R35" t="s" s="46">
        <v>743</v>
      </c>
      <c r="S35" s="23"/>
      <c r="T35" s="23"/>
      <c r="U35" s="23"/>
      <c r="V35" s="23"/>
      <c r="W35" s="23"/>
      <c r="X35" s="23"/>
    </row>
    <row r="36" ht="15" customHeight="1">
      <c r="A36" s="45">
        <v>43760</v>
      </c>
      <c r="B36" t="s" s="31">
        <v>29</v>
      </c>
      <c r="C36" s="32">
        <v>1.57</v>
      </c>
      <c r="D36" s="33">
        <v>7</v>
      </c>
      <c r="E36" s="32">
        <v>0</v>
      </c>
      <c r="F36" s="33">
        <v>0</v>
      </c>
      <c r="G36" s="32">
        <v>0</v>
      </c>
      <c r="H36" s="33">
        <v>0</v>
      </c>
      <c r="I36" s="32">
        <f>SUM(((C36*D36)+(E36*F36)+(G36*H36))*100)/(F36+H36+D36)</f>
        <v>157</v>
      </c>
      <c r="J36" s="32">
        <f>SUM((C36*D36)+(E36*F36)+(G36*H36))*100</f>
        <v>1099</v>
      </c>
      <c r="K36" s="32">
        <v>1.15</v>
      </c>
      <c r="L36" s="33">
        <v>7</v>
      </c>
      <c r="M36" s="32">
        <v>0</v>
      </c>
      <c r="N36" s="33">
        <v>0</v>
      </c>
      <c r="O36" s="32">
        <f>SUM(((K36*L36)+(M36*N36))*100)</f>
        <v>805</v>
      </c>
      <c r="P36" s="32">
        <f>SUM(O36-J36)</f>
        <v>-294</v>
      </c>
      <c r="Q36" s="68">
        <f>SUM(P36/J36)</f>
        <v>-0.267515923566879</v>
      </c>
      <c r="R36" t="s" s="46">
        <v>744</v>
      </c>
      <c r="S36" s="23"/>
      <c r="T36" s="23"/>
      <c r="U36" s="23"/>
      <c r="V36" s="23"/>
      <c r="W36" s="23"/>
      <c r="X36" s="23"/>
    </row>
    <row r="37" ht="15" customHeight="1">
      <c r="A37" s="45">
        <v>43762</v>
      </c>
      <c r="B37" t="s" s="31">
        <v>31</v>
      </c>
      <c r="C37" s="32">
        <v>1.05</v>
      </c>
      <c r="D37" s="33">
        <v>10</v>
      </c>
      <c r="E37" s="32">
        <v>0</v>
      </c>
      <c r="F37" s="33">
        <v>0</v>
      </c>
      <c r="G37" s="32">
        <v>0</v>
      </c>
      <c r="H37" s="33">
        <v>0</v>
      </c>
      <c r="I37" s="32">
        <f>SUM(((C37*D37)+(E37*F37)+(G37*H37))*100)/(F37+H37+D37)</f>
        <v>105</v>
      </c>
      <c r="J37" s="32">
        <f>SUM((C37*D37)+(E37*F37)+(G37*H37))*100</f>
        <v>1050</v>
      </c>
      <c r="K37" s="32">
        <v>1.29</v>
      </c>
      <c r="L37" s="33">
        <v>10</v>
      </c>
      <c r="M37" s="32">
        <v>0</v>
      </c>
      <c r="N37" s="33">
        <v>0</v>
      </c>
      <c r="O37" s="32">
        <f>SUM(((K37*L37)+(M37*N37))*100)</f>
        <v>1290</v>
      </c>
      <c r="P37" s="32">
        <f>SUM(O37-J37)</f>
        <v>240</v>
      </c>
      <c r="Q37" s="67">
        <f>SUM(P37/J37)</f>
        <v>0.228571428571429</v>
      </c>
      <c r="R37" t="s" s="46">
        <v>745</v>
      </c>
      <c r="S37" s="23"/>
      <c r="T37" s="23"/>
      <c r="U37" s="23"/>
      <c r="V37" s="23"/>
      <c r="W37" s="23"/>
      <c r="X37" s="23"/>
    </row>
    <row r="38" ht="15" customHeight="1">
      <c r="A38" s="45">
        <v>43762</v>
      </c>
      <c r="B38" t="s" s="31">
        <v>193</v>
      </c>
      <c r="C38" s="32">
        <v>1.93</v>
      </c>
      <c r="D38" s="33">
        <v>5</v>
      </c>
      <c r="E38" s="32">
        <v>0</v>
      </c>
      <c r="F38" s="33">
        <v>0</v>
      </c>
      <c r="G38" s="32">
        <v>0</v>
      </c>
      <c r="H38" s="33">
        <v>0</v>
      </c>
      <c r="I38" s="32">
        <f>SUM(((C38*D38)+(E38*F38)+(G38*H38))*100)/(F38+H38+D38)</f>
        <v>193</v>
      </c>
      <c r="J38" s="32">
        <f>SUM((C38*D38)+(E38*F38)+(G38*H38))*100</f>
        <v>965</v>
      </c>
      <c r="K38" s="32">
        <v>2.41</v>
      </c>
      <c r="L38" s="33">
        <v>5</v>
      </c>
      <c r="M38" s="32">
        <v>0</v>
      </c>
      <c r="N38" s="33">
        <v>0</v>
      </c>
      <c r="O38" s="32">
        <f>SUM(((K38*L38)+(M38*N38))*100)</f>
        <v>1205</v>
      </c>
      <c r="P38" s="32">
        <f>SUM(O38-J38)</f>
        <v>240</v>
      </c>
      <c r="Q38" s="67">
        <f>SUM(P38/J38)</f>
        <v>0.248704663212435</v>
      </c>
      <c r="R38" t="s" s="46">
        <v>746</v>
      </c>
      <c r="S38" s="23"/>
      <c r="T38" s="23"/>
      <c r="U38" s="23"/>
      <c r="V38" s="23"/>
      <c r="W38" s="23"/>
      <c r="X38" s="23"/>
    </row>
    <row r="39" ht="15" customHeight="1">
      <c r="A39" s="45">
        <v>43763</v>
      </c>
      <c r="B39" t="s" s="31">
        <v>43</v>
      </c>
      <c r="C39" s="32">
        <v>0.43</v>
      </c>
      <c r="D39" s="33">
        <v>10</v>
      </c>
      <c r="E39" s="32">
        <v>0.23</v>
      </c>
      <c r="F39" s="33">
        <v>10</v>
      </c>
      <c r="G39" s="32">
        <v>0</v>
      </c>
      <c r="H39" s="33">
        <v>0</v>
      </c>
      <c r="I39" s="32">
        <f>SUM(((C39*D39)+(E39*F39)+(G39*H39))*100)/(F39+H39+D39)</f>
        <v>33</v>
      </c>
      <c r="J39" s="32">
        <f>SUM((C39*D39)+(E39*F39)+(G39*H39))*100</f>
        <v>660</v>
      </c>
      <c r="K39" s="32">
        <v>0.08</v>
      </c>
      <c r="L39" s="33">
        <v>20</v>
      </c>
      <c r="M39" s="32">
        <v>0</v>
      </c>
      <c r="N39" s="33">
        <v>0</v>
      </c>
      <c r="O39" s="32">
        <f>SUM(((K39*L39)+(M39*N39))*100)</f>
        <v>160</v>
      </c>
      <c r="P39" s="32">
        <f>SUM(O39-J39)</f>
        <v>-500</v>
      </c>
      <c r="Q39" s="68">
        <f>SUM(P39/J39)</f>
        <v>-0.757575757575758</v>
      </c>
      <c r="R39" t="s" s="31">
        <v>747</v>
      </c>
      <c r="S39" s="23"/>
      <c r="T39" s="23"/>
      <c r="U39" s="23"/>
      <c r="V39" s="23"/>
      <c r="W39" s="23"/>
      <c r="X39" s="23"/>
    </row>
    <row r="40" ht="15" customHeight="1">
      <c r="A40" s="74">
        <v>43763</v>
      </c>
      <c r="B40" t="s" s="75">
        <v>43</v>
      </c>
      <c r="C40" s="76">
        <v>0.96</v>
      </c>
      <c r="D40" s="77">
        <v>10</v>
      </c>
      <c r="E40" s="76">
        <v>0</v>
      </c>
      <c r="F40" s="77">
        <v>0</v>
      </c>
      <c r="G40" s="76">
        <v>0</v>
      </c>
      <c r="H40" s="77">
        <v>0</v>
      </c>
      <c r="I40" s="76">
        <f>SUM(((C40*D40)+(E40*F40)+(G40*H40))*100)/(F40+H40+D40)</f>
        <v>96</v>
      </c>
      <c r="J40" s="76">
        <f>SUM((C40*D40)+(E40*F40)+(G40*H40))*100</f>
        <v>960</v>
      </c>
      <c r="K40" s="76"/>
      <c r="L40" s="78"/>
      <c r="M40" s="76"/>
      <c r="N40" s="78"/>
      <c r="O40" s="76"/>
      <c r="P40" s="76"/>
      <c r="Q40" s="79"/>
      <c r="R40" t="s" s="75">
        <v>748</v>
      </c>
      <c r="S40" s="23"/>
      <c r="T40" s="23"/>
      <c r="U40" s="23"/>
      <c r="V40" s="23"/>
      <c r="W40" s="23"/>
      <c r="X40" s="23"/>
    </row>
    <row r="41" ht="15" customHeight="1">
      <c r="A41" s="45"/>
      <c r="B41" s="40"/>
      <c r="C41" s="32"/>
      <c r="D41" s="40"/>
      <c r="E41" s="32"/>
      <c r="F41" s="40"/>
      <c r="G41" s="32"/>
      <c r="H41" s="40"/>
      <c r="I41" s="32"/>
      <c r="J41" s="32"/>
      <c r="K41" s="32"/>
      <c r="L41" s="40"/>
      <c r="M41" s="32"/>
      <c r="N41" s="40"/>
      <c r="O41" s="32"/>
      <c r="P41" s="32"/>
      <c r="Q41" s="42"/>
      <c r="R41" s="28"/>
      <c r="S41" s="23"/>
      <c r="T41" s="23"/>
      <c r="U41" s="23"/>
      <c r="V41" s="23"/>
      <c r="W41" s="23"/>
      <c r="X41" s="23"/>
    </row>
    <row r="42" ht="15" customHeight="1">
      <c r="A42" s="45"/>
      <c r="B42" s="40"/>
      <c r="C42" s="32"/>
      <c r="D42" s="40"/>
      <c r="E42" s="32"/>
      <c r="F42" s="40"/>
      <c r="G42" s="32"/>
      <c r="H42" s="40"/>
      <c r="I42" s="32"/>
      <c r="J42" s="32"/>
      <c r="K42" s="32"/>
      <c r="L42" s="40"/>
      <c r="M42" s="32"/>
      <c r="N42" s="40"/>
      <c r="O42" s="32"/>
      <c r="P42" s="32">
        <f>SUM(P30:P39)</f>
        <v>200</v>
      </c>
      <c r="Q42" s="42"/>
      <c r="R42" s="28"/>
      <c r="S42" s="23"/>
      <c r="T42" s="23"/>
      <c r="U42" s="23"/>
      <c r="V42" s="23"/>
      <c r="W42" s="23"/>
      <c r="X42" s="23"/>
    </row>
    <row r="43" ht="15" customHeight="1">
      <c r="A43" s="45"/>
      <c r="B43" s="40"/>
      <c r="C43" s="32"/>
      <c r="D43" s="40"/>
      <c r="E43" s="32"/>
      <c r="F43" s="40"/>
      <c r="G43" s="32"/>
      <c r="H43" s="40"/>
      <c r="I43" s="32"/>
      <c r="J43" s="32"/>
      <c r="K43" s="32"/>
      <c r="L43" s="40"/>
      <c r="M43" s="32"/>
      <c r="N43" s="40"/>
      <c r="O43" s="32"/>
      <c r="P43" s="32"/>
      <c r="Q43" s="42"/>
      <c r="R43" s="40"/>
      <c r="S43" s="23"/>
      <c r="T43" s="23"/>
      <c r="U43" s="23"/>
      <c r="V43" s="23"/>
      <c r="W43" s="23"/>
      <c r="X43" s="23"/>
    </row>
    <row r="44" ht="15" customHeight="1">
      <c r="A44" s="45"/>
      <c r="B44" s="40"/>
      <c r="C44" s="32"/>
      <c r="D44" s="40"/>
      <c r="E44" s="32"/>
      <c r="F44" s="40"/>
      <c r="G44" s="32"/>
      <c r="H44" s="40"/>
      <c r="I44" s="32"/>
      <c r="J44" s="32"/>
      <c r="K44" s="32"/>
      <c r="L44" s="40"/>
      <c r="M44" s="32"/>
      <c r="N44" s="40"/>
      <c r="O44" s="32"/>
      <c r="P44" s="32"/>
      <c r="Q44" s="42"/>
      <c r="R44" s="40"/>
      <c r="S44" s="23"/>
      <c r="T44" s="23"/>
      <c r="U44" s="23"/>
      <c r="V44" s="23"/>
      <c r="W44" s="23"/>
      <c r="X44" s="23"/>
    </row>
    <row r="45" ht="15" customHeight="1">
      <c r="A45" s="45"/>
      <c r="B45" s="40"/>
      <c r="C45" s="32"/>
      <c r="D45" s="40"/>
      <c r="E45" s="32"/>
      <c r="F45" s="40"/>
      <c r="G45" s="32"/>
      <c r="H45" s="40"/>
      <c r="I45" s="32"/>
      <c r="J45" s="32"/>
      <c r="K45" s="32"/>
      <c r="L45" s="40"/>
      <c r="M45" s="32"/>
      <c r="N45" s="40"/>
      <c r="O45" s="32"/>
      <c r="P45" s="32"/>
      <c r="Q45" s="42"/>
      <c r="R45" s="40"/>
      <c r="S45" s="23"/>
      <c r="T45" s="23"/>
      <c r="U45" s="23"/>
      <c r="V45" s="23"/>
      <c r="W45" s="23"/>
      <c r="X45" s="23"/>
    </row>
    <row r="46" ht="15" customHeight="1">
      <c r="A46" s="45"/>
      <c r="B46" s="40"/>
      <c r="C46" s="32"/>
      <c r="D46" s="40"/>
      <c r="E46" s="32"/>
      <c r="F46" s="40"/>
      <c r="G46" s="32"/>
      <c r="H46" s="40"/>
      <c r="I46" s="32"/>
      <c r="J46" s="32"/>
      <c r="K46" s="32"/>
      <c r="L46" s="40"/>
      <c r="M46" s="32"/>
      <c r="N46" s="40"/>
      <c r="O46" s="32"/>
      <c r="P46" s="32"/>
      <c r="Q46" s="42"/>
      <c r="R46" s="40"/>
      <c r="S46" s="23"/>
      <c r="T46" s="23"/>
      <c r="U46" s="23"/>
      <c r="V46" s="23"/>
      <c r="W46" s="23"/>
      <c r="X46" s="23"/>
    </row>
    <row r="47" ht="15" customHeight="1">
      <c r="A47" s="45"/>
      <c r="B47" s="40"/>
      <c r="C47" s="32"/>
      <c r="D47" s="40"/>
      <c r="E47" s="32"/>
      <c r="F47" s="40"/>
      <c r="G47" s="32"/>
      <c r="H47" s="40"/>
      <c r="I47" s="32"/>
      <c r="J47" s="32"/>
      <c r="K47" s="32"/>
      <c r="L47" s="40"/>
      <c r="M47" s="32"/>
      <c r="N47" s="40"/>
      <c r="O47" s="32"/>
      <c r="P47" s="32"/>
      <c r="Q47" s="42"/>
      <c r="R47" s="40"/>
      <c r="S47" s="23"/>
      <c r="T47" s="23"/>
      <c r="U47" s="23"/>
      <c r="V47" s="23"/>
      <c r="W47" s="23"/>
      <c r="X47" s="23"/>
    </row>
    <row r="48" ht="15" customHeight="1">
      <c r="A48" s="45"/>
      <c r="B48" s="40"/>
      <c r="C48" s="32"/>
      <c r="D48" s="40"/>
      <c r="E48" s="32"/>
      <c r="F48" s="40"/>
      <c r="G48" s="32"/>
      <c r="H48" s="40"/>
      <c r="I48" s="32"/>
      <c r="J48" s="32"/>
      <c r="K48" s="32"/>
      <c r="L48" s="40"/>
      <c r="M48" s="32"/>
      <c r="N48" s="40"/>
      <c r="O48" s="32"/>
      <c r="P48" s="32"/>
      <c r="Q48" s="42"/>
      <c r="R48" s="40"/>
      <c r="S48" s="23"/>
      <c r="T48" s="23"/>
      <c r="U48" s="23"/>
      <c r="V48" s="23"/>
      <c r="W48" s="23"/>
      <c r="X48" s="23"/>
    </row>
    <row r="49" ht="15" customHeight="1">
      <c r="A49" s="45"/>
      <c r="B49" s="40"/>
      <c r="C49" s="32"/>
      <c r="D49" s="40"/>
      <c r="E49" s="32"/>
      <c r="F49" s="40"/>
      <c r="G49" s="32"/>
      <c r="H49" s="40"/>
      <c r="I49" s="32"/>
      <c r="J49" s="32"/>
      <c r="K49" s="32"/>
      <c r="L49" s="40"/>
      <c r="M49" s="32"/>
      <c r="N49" s="40"/>
      <c r="O49" s="32"/>
      <c r="P49" s="32"/>
      <c r="Q49" s="42"/>
      <c r="R49" s="40"/>
      <c r="S49" s="23"/>
      <c r="T49" s="23"/>
      <c r="U49" s="23"/>
      <c r="V49" s="23"/>
      <c r="W49" s="23"/>
      <c r="X49" s="23"/>
    </row>
    <row r="50" ht="15" customHeight="1">
      <c r="A50" s="45"/>
      <c r="B50" s="40"/>
      <c r="C50" s="32"/>
      <c r="D50" s="40"/>
      <c r="E50" s="32"/>
      <c r="F50" s="40"/>
      <c r="G50" s="32"/>
      <c r="H50" s="40"/>
      <c r="I50" s="32"/>
      <c r="J50" s="32"/>
      <c r="K50" s="32"/>
      <c r="L50" s="40"/>
      <c r="M50" s="32"/>
      <c r="N50" s="40"/>
      <c r="O50" s="32"/>
      <c r="P50" s="32"/>
      <c r="Q50" s="42"/>
      <c r="R50" s="40"/>
      <c r="S50" s="23"/>
      <c r="T50" s="23"/>
      <c r="U50" s="23"/>
      <c r="V50" s="23"/>
      <c r="W50" s="23"/>
      <c r="X50" s="23"/>
    </row>
    <row r="51" ht="15" customHeight="1">
      <c r="A51" s="45"/>
      <c r="B51" s="40"/>
      <c r="C51" s="32"/>
      <c r="D51" s="40"/>
      <c r="E51" s="32"/>
      <c r="F51" s="40"/>
      <c r="G51" s="32"/>
      <c r="H51" s="40"/>
      <c r="I51" s="32"/>
      <c r="J51" s="32"/>
      <c r="K51" s="32"/>
      <c r="L51" s="40"/>
      <c r="M51" s="32"/>
      <c r="N51" s="40"/>
      <c r="O51" s="32"/>
      <c r="P51" s="32"/>
      <c r="Q51" s="42"/>
      <c r="R51" s="40"/>
      <c r="S51" s="23"/>
      <c r="T51" s="23"/>
      <c r="U51" s="23"/>
      <c r="V51" s="23"/>
      <c r="W51" s="23"/>
      <c r="X51" s="23"/>
    </row>
    <row r="52" ht="15" customHeight="1">
      <c r="A52" s="45"/>
      <c r="B52" s="40"/>
      <c r="C52" s="32"/>
      <c r="D52" s="40"/>
      <c r="E52" s="32"/>
      <c r="F52" s="40"/>
      <c r="G52" s="32"/>
      <c r="H52" s="40"/>
      <c r="I52" s="32"/>
      <c r="J52" s="32"/>
      <c r="K52" s="32"/>
      <c r="L52" s="40"/>
      <c r="M52" s="32"/>
      <c r="N52" s="40"/>
      <c r="O52" s="32"/>
      <c r="P52" s="32"/>
      <c r="Q52" s="42"/>
      <c r="R52" s="40"/>
      <c r="S52" s="23"/>
      <c r="T52" s="23"/>
      <c r="U52" s="23"/>
      <c r="V52" s="23"/>
      <c r="W52" s="23"/>
      <c r="X52" s="23"/>
    </row>
    <row r="53" ht="15" customHeight="1">
      <c r="A53" s="30"/>
      <c r="B53" s="40"/>
      <c r="C53" s="32"/>
      <c r="D53" s="40"/>
      <c r="E53" s="32"/>
      <c r="F53" s="40"/>
      <c r="G53" s="32"/>
      <c r="H53" s="40"/>
      <c r="I53" s="32"/>
      <c r="J53" s="32"/>
      <c r="K53" s="32"/>
      <c r="L53" s="40"/>
      <c r="M53" s="32"/>
      <c r="N53" s="40"/>
      <c r="O53" s="32"/>
      <c r="P53" s="32"/>
      <c r="Q53" s="42"/>
      <c r="R53" s="40"/>
      <c r="S53" s="23"/>
      <c r="T53" s="23"/>
      <c r="U53" s="23"/>
      <c r="V53" s="23"/>
      <c r="W53" s="23"/>
      <c r="X53" s="23"/>
    </row>
    <row r="54" ht="15" customHeight="1">
      <c r="A54" s="45"/>
      <c r="B54" s="40"/>
      <c r="C54" s="32"/>
      <c r="D54" s="40"/>
      <c r="E54" s="32"/>
      <c r="F54" s="40"/>
      <c r="G54" s="32"/>
      <c r="H54" s="40"/>
      <c r="I54" s="32"/>
      <c r="J54" s="32"/>
      <c r="K54" s="32"/>
      <c r="L54" s="40"/>
      <c r="M54" s="32"/>
      <c r="N54" s="40"/>
      <c r="O54" s="32"/>
      <c r="P54" s="32"/>
      <c r="Q54" s="42"/>
      <c r="R54" s="40"/>
      <c r="S54" s="23"/>
      <c r="T54" s="23"/>
      <c r="U54" s="23"/>
      <c r="V54" s="23"/>
      <c r="W54" s="23"/>
      <c r="X54" s="23"/>
    </row>
    <row r="55" ht="15" customHeight="1">
      <c r="A55" s="45"/>
      <c r="B55" s="40"/>
      <c r="C55" s="32"/>
      <c r="D55" s="40"/>
      <c r="E55" s="32"/>
      <c r="F55" s="40"/>
      <c r="G55" s="32"/>
      <c r="H55" s="40"/>
      <c r="I55" s="32"/>
      <c r="J55" s="32"/>
      <c r="K55" s="32"/>
      <c r="L55" s="40"/>
      <c r="M55" s="32"/>
      <c r="N55" s="40"/>
      <c r="O55" s="32"/>
      <c r="P55" s="32"/>
      <c r="Q55" s="42"/>
      <c r="R55" s="40"/>
      <c r="S55" s="23"/>
      <c r="T55" s="23"/>
      <c r="U55" s="23"/>
      <c r="V55" s="23"/>
      <c r="W55" s="23"/>
      <c r="X55" s="23"/>
    </row>
    <row r="56" ht="15" customHeight="1">
      <c r="A56" s="30"/>
      <c r="B56" s="40"/>
      <c r="C56" s="32"/>
      <c r="D56" s="40"/>
      <c r="E56" s="32"/>
      <c r="F56" s="40"/>
      <c r="G56" s="32"/>
      <c r="H56" s="40"/>
      <c r="I56" s="32"/>
      <c r="J56" s="32"/>
      <c r="K56" s="32"/>
      <c r="L56" s="40"/>
      <c r="M56" s="32"/>
      <c r="N56" s="40"/>
      <c r="O56" s="32"/>
      <c r="P56" s="32"/>
      <c r="Q56" s="42"/>
      <c r="R56" s="40"/>
      <c r="S56" s="23"/>
      <c r="T56" s="23"/>
      <c r="U56" s="23"/>
      <c r="V56" s="23"/>
      <c r="W56" s="23"/>
      <c r="X56" s="23"/>
    </row>
    <row r="57" ht="15" customHeight="1">
      <c r="A57" s="30"/>
      <c r="B57" s="40"/>
      <c r="C57" s="32"/>
      <c r="D57" s="40"/>
      <c r="E57" s="32"/>
      <c r="F57" s="40"/>
      <c r="G57" s="32"/>
      <c r="H57" s="40"/>
      <c r="I57" s="32"/>
      <c r="J57" s="32"/>
      <c r="K57" s="32"/>
      <c r="L57" s="40"/>
      <c r="M57" s="32"/>
      <c r="N57" s="40"/>
      <c r="O57" s="32"/>
      <c r="P57" s="32"/>
      <c r="Q57" s="42"/>
      <c r="R57" s="40"/>
      <c r="S57" s="23"/>
      <c r="T57" s="23"/>
      <c r="U57" s="23"/>
      <c r="V57" s="23"/>
      <c r="W57" s="23"/>
      <c r="X57" s="23"/>
    </row>
    <row r="58" ht="15" customHeight="1">
      <c r="A58" s="45"/>
      <c r="B58" s="40"/>
      <c r="C58" s="32"/>
      <c r="D58" s="40"/>
      <c r="E58" s="32"/>
      <c r="F58" s="40"/>
      <c r="G58" s="32"/>
      <c r="H58" s="40"/>
      <c r="I58" s="32"/>
      <c r="J58" s="32"/>
      <c r="K58" s="32"/>
      <c r="L58" s="40"/>
      <c r="M58" s="32"/>
      <c r="N58" s="40"/>
      <c r="O58" s="32"/>
      <c r="P58" s="32"/>
      <c r="Q58" s="42"/>
      <c r="R58" s="40"/>
      <c r="S58" s="28"/>
      <c r="T58" s="23"/>
      <c r="U58" s="23"/>
      <c r="V58" s="23"/>
      <c r="W58" s="23"/>
      <c r="X58" s="23"/>
    </row>
    <row r="59" ht="15" customHeight="1">
      <c r="A59" s="45"/>
      <c r="B59" s="40"/>
      <c r="C59" s="32"/>
      <c r="D59" s="40"/>
      <c r="E59" s="32"/>
      <c r="F59" s="40"/>
      <c r="G59" s="32"/>
      <c r="H59" s="40"/>
      <c r="I59" s="32"/>
      <c r="J59" s="32"/>
      <c r="K59" s="32"/>
      <c r="L59" s="40"/>
      <c r="M59" s="32"/>
      <c r="N59" s="40"/>
      <c r="O59" s="32"/>
      <c r="P59" s="32"/>
      <c r="Q59" s="42"/>
      <c r="R59" s="40"/>
      <c r="S59" s="28"/>
      <c r="T59" s="23"/>
      <c r="U59" s="23"/>
      <c r="V59" s="23"/>
      <c r="W59" s="23"/>
      <c r="X59" s="23"/>
    </row>
    <row r="60" ht="15" customHeight="1">
      <c r="A60" s="30"/>
      <c r="B60" s="40"/>
      <c r="C60" s="32"/>
      <c r="D60" s="40"/>
      <c r="E60" s="32"/>
      <c r="F60" s="40"/>
      <c r="G60" s="32"/>
      <c r="H60" s="40"/>
      <c r="I60" s="32"/>
      <c r="J60" s="32"/>
      <c r="K60" s="32"/>
      <c r="L60" s="40"/>
      <c r="M60" s="32"/>
      <c r="N60" s="40"/>
      <c r="O60" s="32"/>
      <c r="P60" s="32"/>
      <c r="Q60" s="42"/>
      <c r="R60" s="40"/>
      <c r="S60" s="23"/>
      <c r="T60" s="23"/>
      <c r="U60" s="23"/>
      <c r="V60" s="23"/>
      <c r="W60" s="23"/>
      <c r="X60" s="23"/>
    </row>
    <row r="61" ht="15" customHeight="1">
      <c r="A61" s="45"/>
      <c r="B61" s="40"/>
      <c r="C61" s="32"/>
      <c r="D61" s="40"/>
      <c r="E61" s="32"/>
      <c r="F61" s="40"/>
      <c r="G61" s="32"/>
      <c r="H61" s="40"/>
      <c r="I61" s="32"/>
      <c r="J61" s="32"/>
      <c r="K61" s="32"/>
      <c r="L61" s="40"/>
      <c r="M61" s="32"/>
      <c r="N61" s="40"/>
      <c r="O61" s="32"/>
      <c r="P61" s="32"/>
      <c r="Q61" s="42"/>
      <c r="R61" s="45"/>
      <c r="S61" s="23"/>
      <c r="T61" s="23"/>
      <c r="U61" s="23"/>
      <c r="V61" s="23"/>
      <c r="W61" s="23"/>
      <c r="X61" s="23"/>
    </row>
    <row r="62" ht="15" customHeight="1">
      <c r="A62" s="45"/>
      <c r="B62" s="40"/>
      <c r="C62" s="32"/>
      <c r="D62" s="40"/>
      <c r="E62" s="32"/>
      <c r="F62" s="40"/>
      <c r="G62" s="32"/>
      <c r="H62" s="40"/>
      <c r="I62" s="32"/>
      <c r="J62" s="32"/>
      <c r="K62" s="32"/>
      <c r="L62" s="40"/>
      <c r="M62" s="32"/>
      <c r="N62" s="40"/>
      <c r="O62" s="32"/>
      <c r="P62" s="32"/>
      <c r="Q62" s="42"/>
      <c r="R62" s="40"/>
      <c r="S62" s="23"/>
      <c r="T62" s="23"/>
      <c r="U62" s="23"/>
      <c r="V62" s="23"/>
      <c r="W62" s="23"/>
      <c r="X62" s="23"/>
    </row>
    <row r="63" ht="15" customHeight="1">
      <c r="A63" s="30"/>
      <c r="B63" s="40"/>
      <c r="C63" s="32"/>
      <c r="D63" s="40"/>
      <c r="E63" s="32"/>
      <c r="F63" s="40"/>
      <c r="G63" s="32"/>
      <c r="H63" s="40"/>
      <c r="I63" s="32"/>
      <c r="J63" s="32"/>
      <c r="K63" s="32"/>
      <c r="L63" s="40"/>
      <c r="M63" s="32"/>
      <c r="N63" s="40"/>
      <c r="O63" s="32"/>
      <c r="P63" s="32"/>
      <c r="Q63" s="42"/>
      <c r="R63" s="40"/>
      <c r="S63" s="23"/>
      <c r="T63" s="23"/>
      <c r="U63" s="23"/>
      <c r="V63" s="23"/>
      <c r="W63" s="23"/>
      <c r="X63" s="23"/>
    </row>
    <row r="64" ht="15" customHeight="1">
      <c r="A64" s="45"/>
      <c r="B64" s="40"/>
      <c r="C64" s="32"/>
      <c r="D64" s="40"/>
      <c r="E64" s="32"/>
      <c r="F64" s="40"/>
      <c r="G64" s="32"/>
      <c r="H64" s="40"/>
      <c r="I64" s="32"/>
      <c r="J64" s="32"/>
      <c r="K64" s="32"/>
      <c r="L64" s="40"/>
      <c r="M64" s="32"/>
      <c r="N64" s="40"/>
      <c r="O64" s="32"/>
      <c r="P64" s="32"/>
      <c r="Q64" s="42"/>
      <c r="R64" s="40"/>
      <c r="S64" s="23"/>
      <c r="T64" s="23"/>
      <c r="U64" s="23"/>
      <c r="V64" s="23"/>
      <c r="W64" s="23"/>
      <c r="X64" s="23"/>
    </row>
    <row r="65" ht="15" customHeight="1">
      <c r="A65" s="45"/>
      <c r="B65" s="40"/>
      <c r="C65" s="32"/>
      <c r="D65" s="40"/>
      <c r="E65" s="32"/>
      <c r="F65" s="40"/>
      <c r="G65" s="32"/>
      <c r="H65" s="40"/>
      <c r="I65" s="32"/>
      <c r="J65" s="32"/>
      <c r="K65" s="32"/>
      <c r="L65" s="40"/>
      <c r="M65" s="32"/>
      <c r="N65" s="40"/>
      <c r="O65" s="32"/>
      <c r="P65" s="32"/>
      <c r="Q65" s="42"/>
      <c r="R65" s="40"/>
      <c r="S65" s="23"/>
      <c r="T65" s="23"/>
      <c r="U65" s="23"/>
      <c r="V65" s="23"/>
      <c r="W65" s="23"/>
      <c r="X65" s="23"/>
    </row>
    <row r="66" ht="15" customHeight="1">
      <c r="A66" s="30"/>
      <c r="B66" s="40"/>
      <c r="C66" s="32"/>
      <c r="D66" s="40"/>
      <c r="E66" s="32"/>
      <c r="F66" s="40"/>
      <c r="G66" s="32"/>
      <c r="H66" s="40"/>
      <c r="I66" s="32"/>
      <c r="J66" s="32"/>
      <c r="K66" s="32"/>
      <c r="L66" s="40"/>
      <c r="M66" s="32"/>
      <c r="N66" s="40"/>
      <c r="O66" s="32"/>
      <c r="P66" s="32"/>
      <c r="Q66" s="42"/>
      <c r="R66" s="40"/>
      <c r="S66" s="23"/>
      <c r="T66" s="23"/>
      <c r="U66" s="23"/>
      <c r="V66" s="23"/>
      <c r="W66" s="23"/>
      <c r="X66" s="23"/>
    </row>
    <row r="67" ht="15" customHeight="1">
      <c r="A67" s="45"/>
      <c r="B67" s="40"/>
      <c r="C67" s="32"/>
      <c r="D67" s="40"/>
      <c r="E67" s="32"/>
      <c r="F67" s="40"/>
      <c r="G67" s="32"/>
      <c r="H67" s="40"/>
      <c r="I67" s="32"/>
      <c r="J67" s="32"/>
      <c r="K67" s="32"/>
      <c r="L67" s="40"/>
      <c r="M67" s="32"/>
      <c r="N67" s="40"/>
      <c r="O67" s="32"/>
      <c r="P67" s="32"/>
      <c r="Q67" s="42"/>
      <c r="R67" s="40"/>
      <c r="S67" s="23"/>
      <c r="T67" s="23"/>
      <c r="U67" s="23"/>
      <c r="V67" s="23"/>
      <c r="W67" s="23"/>
      <c r="X67" s="23"/>
    </row>
    <row r="68" ht="15" customHeight="1">
      <c r="A68" s="30"/>
      <c r="B68" s="40"/>
      <c r="C68" s="32"/>
      <c r="D68" s="40"/>
      <c r="E68" s="32"/>
      <c r="F68" s="40"/>
      <c r="G68" s="32"/>
      <c r="H68" s="40"/>
      <c r="I68" s="32"/>
      <c r="J68" s="32"/>
      <c r="K68" s="32"/>
      <c r="L68" s="40"/>
      <c r="M68" s="32"/>
      <c r="N68" s="40"/>
      <c r="O68" s="32"/>
      <c r="P68" s="32"/>
      <c r="Q68" s="42"/>
      <c r="R68" s="40"/>
      <c r="S68" s="23"/>
      <c r="T68" s="23"/>
      <c r="U68" s="23"/>
      <c r="V68" s="23"/>
      <c r="W68" s="23"/>
      <c r="X68" s="23"/>
    </row>
    <row r="69" ht="15" customHeight="1">
      <c r="A69" s="45"/>
      <c r="B69" s="40"/>
      <c r="C69" s="32"/>
      <c r="D69" s="40"/>
      <c r="E69" s="32"/>
      <c r="F69" s="40"/>
      <c r="G69" s="32"/>
      <c r="H69" s="40"/>
      <c r="I69" s="32"/>
      <c r="J69" s="32"/>
      <c r="K69" s="32"/>
      <c r="L69" s="40"/>
      <c r="M69" s="32"/>
      <c r="N69" s="40"/>
      <c r="O69" s="32"/>
      <c r="P69" s="32"/>
      <c r="Q69" s="42"/>
      <c r="R69" s="40"/>
      <c r="S69" s="28"/>
      <c r="T69" s="23"/>
      <c r="U69" s="23"/>
      <c r="V69" s="23"/>
      <c r="W69" s="23"/>
      <c r="X69" s="23"/>
    </row>
    <row r="70" ht="15" customHeight="1">
      <c r="A70" s="30"/>
      <c r="B70" s="40"/>
      <c r="C70" s="32"/>
      <c r="D70" s="40"/>
      <c r="E70" s="32"/>
      <c r="F70" s="40"/>
      <c r="G70" s="32"/>
      <c r="H70" s="40"/>
      <c r="I70" s="32"/>
      <c r="J70" s="32"/>
      <c r="K70" s="32"/>
      <c r="L70" s="40"/>
      <c r="M70" s="32"/>
      <c r="N70" s="40"/>
      <c r="O70" s="32"/>
      <c r="P70" s="32"/>
      <c r="Q70" s="42"/>
      <c r="R70" s="40"/>
      <c r="S70" s="23"/>
      <c r="T70" s="23"/>
      <c r="U70" s="23"/>
      <c r="V70" s="23"/>
      <c r="W70" s="23"/>
      <c r="X70" s="23"/>
    </row>
    <row r="71" ht="15" customHeight="1">
      <c r="A71" s="45"/>
      <c r="B71" s="40"/>
      <c r="C71" s="32"/>
      <c r="D71" s="40"/>
      <c r="E71" s="32"/>
      <c r="F71" s="40"/>
      <c r="G71" s="32"/>
      <c r="H71" s="40"/>
      <c r="I71" s="32"/>
      <c r="J71" s="32"/>
      <c r="K71" s="32"/>
      <c r="L71" s="40"/>
      <c r="M71" s="32"/>
      <c r="N71" s="40"/>
      <c r="O71" s="32"/>
      <c r="P71" s="32"/>
      <c r="Q71" s="42"/>
      <c r="R71" s="40"/>
      <c r="S71" s="23"/>
      <c r="T71" s="23"/>
      <c r="U71" s="23"/>
      <c r="V71" s="23"/>
      <c r="W71" s="23"/>
      <c r="X71" s="23"/>
    </row>
    <row r="72" ht="15" customHeight="1">
      <c r="A72" s="30"/>
      <c r="B72" s="40"/>
      <c r="C72" s="32"/>
      <c r="D72" s="40"/>
      <c r="E72" s="32"/>
      <c r="F72" s="40"/>
      <c r="G72" s="32"/>
      <c r="H72" s="40"/>
      <c r="I72" s="32"/>
      <c r="J72" s="32"/>
      <c r="K72" s="32"/>
      <c r="L72" s="40"/>
      <c r="M72" s="32"/>
      <c r="N72" s="40"/>
      <c r="O72" s="32"/>
      <c r="P72" s="32"/>
      <c r="Q72" s="42"/>
      <c r="R72" s="40"/>
      <c r="S72" s="23"/>
      <c r="T72" s="23"/>
      <c r="U72" s="23"/>
      <c r="V72" s="23"/>
      <c r="W72" s="23"/>
      <c r="X72" s="23"/>
    </row>
    <row r="73" ht="15" customHeight="1">
      <c r="A73" s="30"/>
      <c r="B73" s="40"/>
      <c r="C73" s="32"/>
      <c r="D73" s="40"/>
      <c r="E73" s="32"/>
      <c r="F73" s="40"/>
      <c r="G73" s="32"/>
      <c r="H73" s="40"/>
      <c r="I73" s="32"/>
      <c r="J73" s="32"/>
      <c r="K73" s="32"/>
      <c r="L73" s="40"/>
      <c r="M73" s="32"/>
      <c r="N73" s="40"/>
      <c r="O73" s="32"/>
      <c r="P73" s="32"/>
      <c r="Q73" s="42"/>
      <c r="R73" s="40"/>
      <c r="S73" s="23"/>
      <c r="T73" s="23"/>
      <c r="U73" s="23"/>
      <c r="V73" s="23"/>
      <c r="W73" s="23"/>
      <c r="X73" s="23"/>
    </row>
    <row r="74" ht="15" customHeight="1">
      <c r="A74" s="30"/>
      <c r="B74" s="40"/>
      <c r="C74" s="32"/>
      <c r="D74" s="40"/>
      <c r="E74" s="32"/>
      <c r="F74" s="40"/>
      <c r="G74" s="32"/>
      <c r="H74" s="40"/>
      <c r="I74" s="32"/>
      <c r="J74" s="32"/>
      <c r="K74" s="32"/>
      <c r="L74" s="40"/>
      <c r="M74" s="32"/>
      <c r="N74" s="40"/>
      <c r="O74" s="32"/>
      <c r="P74" s="32"/>
      <c r="Q74" s="42"/>
      <c r="R74" s="40"/>
      <c r="S74" s="23"/>
      <c r="T74" s="23"/>
      <c r="U74" s="23"/>
      <c r="V74" s="23"/>
      <c r="W74" s="23"/>
      <c r="X74" s="23"/>
    </row>
    <row r="75" ht="15" customHeight="1">
      <c r="A75" s="45"/>
      <c r="B75" s="40"/>
      <c r="C75" s="32"/>
      <c r="D75" s="40"/>
      <c r="E75" s="32"/>
      <c r="F75" s="40"/>
      <c r="G75" s="32"/>
      <c r="H75" s="40"/>
      <c r="I75" s="32"/>
      <c r="J75" s="32"/>
      <c r="K75" s="32"/>
      <c r="L75" s="40"/>
      <c r="M75" s="32"/>
      <c r="N75" s="40"/>
      <c r="O75" s="32"/>
      <c r="P75" s="32"/>
      <c r="Q75" s="42"/>
      <c r="R75" s="40"/>
      <c r="S75" s="23"/>
      <c r="T75" s="23"/>
      <c r="U75" s="23"/>
      <c r="V75" s="23"/>
      <c r="W75" s="23"/>
      <c r="X75" s="23"/>
    </row>
    <row r="76" ht="15" customHeight="1">
      <c r="A76" s="45"/>
      <c r="B76" s="40"/>
      <c r="C76" s="32"/>
      <c r="D76" s="40"/>
      <c r="E76" s="32"/>
      <c r="F76" s="40"/>
      <c r="G76" s="32"/>
      <c r="H76" s="40"/>
      <c r="I76" s="32"/>
      <c r="J76" s="32"/>
      <c r="K76" s="32"/>
      <c r="L76" s="40"/>
      <c r="M76" s="32"/>
      <c r="N76" s="40"/>
      <c r="O76" s="32"/>
      <c r="P76" s="32"/>
      <c r="Q76" s="42"/>
      <c r="R76" s="40"/>
      <c r="S76" s="23"/>
      <c r="T76" s="23"/>
      <c r="U76" s="23"/>
      <c r="V76" s="23"/>
      <c r="W76" s="23"/>
      <c r="X76" s="23"/>
    </row>
    <row r="77" ht="15" customHeight="1">
      <c r="A77" s="45"/>
      <c r="B77" s="40"/>
      <c r="C77" s="32"/>
      <c r="D77" s="40"/>
      <c r="E77" s="32"/>
      <c r="F77" s="40"/>
      <c r="G77" s="32"/>
      <c r="H77" s="40"/>
      <c r="I77" s="32"/>
      <c r="J77" s="32"/>
      <c r="K77" s="32"/>
      <c r="L77" s="40"/>
      <c r="M77" s="32"/>
      <c r="N77" s="40"/>
      <c r="O77" s="32"/>
      <c r="P77" s="32"/>
      <c r="Q77" s="42"/>
      <c r="R77" s="40"/>
      <c r="S77" s="23"/>
      <c r="T77" s="23"/>
      <c r="U77" s="23"/>
      <c r="V77" s="23"/>
      <c r="W77" s="23"/>
      <c r="X77" s="23"/>
    </row>
    <row r="78" ht="15" customHeight="1">
      <c r="A78" s="30"/>
      <c r="B78" s="40"/>
      <c r="C78" s="32"/>
      <c r="D78" s="40"/>
      <c r="E78" s="32"/>
      <c r="F78" s="40"/>
      <c r="G78" s="32"/>
      <c r="H78" s="40"/>
      <c r="I78" s="32"/>
      <c r="J78" s="32"/>
      <c r="K78" s="32"/>
      <c r="L78" s="40"/>
      <c r="M78" s="32"/>
      <c r="N78" s="40"/>
      <c r="O78" s="32"/>
      <c r="P78" s="32"/>
      <c r="Q78" s="42"/>
      <c r="R78" s="40"/>
      <c r="S78" s="23"/>
      <c r="T78" s="23"/>
      <c r="U78" s="23"/>
      <c r="V78" s="23"/>
      <c r="W78" s="23"/>
      <c r="X78" s="23"/>
    </row>
    <row r="79" ht="15" customHeight="1">
      <c r="A79" s="30"/>
      <c r="B79" s="40"/>
      <c r="C79" s="32"/>
      <c r="D79" s="40"/>
      <c r="E79" s="32"/>
      <c r="F79" s="40"/>
      <c r="G79" s="32"/>
      <c r="H79" s="40"/>
      <c r="I79" s="32"/>
      <c r="J79" s="32"/>
      <c r="K79" s="32"/>
      <c r="L79" s="40"/>
      <c r="M79" s="32"/>
      <c r="N79" s="40"/>
      <c r="O79" s="32"/>
      <c r="P79" s="32"/>
      <c r="Q79" s="42"/>
      <c r="R79" s="40"/>
      <c r="S79" s="23"/>
      <c r="T79" s="23"/>
      <c r="U79" s="23"/>
      <c r="V79" s="23"/>
      <c r="W79" s="23"/>
      <c r="X79" s="23"/>
    </row>
    <row r="80" ht="15" customHeight="1">
      <c r="A80" s="30"/>
      <c r="B80" s="40"/>
      <c r="C80" s="32"/>
      <c r="D80" s="40"/>
      <c r="E80" s="32"/>
      <c r="F80" s="40"/>
      <c r="G80" s="32"/>
      <c r="H80" s="40"/>
      <c r="I80" s="32"/>
      <c r="J80" s="32"/>
      <c r="K80" s="32"/>
      <c r="L80" s="40"/>
      <c r="M80" s="32"/>
      <c r="N80" s="40"/>
      <c r="O80" s="32"/>
      <c r="P80" s="32"/>
      <c r="Q80" s="42"/>
      <c r="R80" s="40"/>
      <c r="S80" s="23"/>
      <c r="T80" s="23"/>
      <c r="U80" s="23"/>
      <c r="V80" s="23"/>
      <c r="W80" s="23"/>
      <c r="X80" s="23"/>
    </row>
    <row r="81" ht="15" customHeight="1">
      <c r="A81" s="30"/>
      <c r="B81" s="40"/>
      <c r="C81" s="32"/>
      <c r="D81" s="40"/>
      <c r="E81" s="32"/>
      <c r="F81" s="40"/>
      <c r="G81" s="32"/>
      <c r="H81" s="40"/>
      <c r="I81" s="32"/>
      <c r="J81" s="32"/>
      <c r="K81" s="32"/>
      <c r="L81" s="40"/>
      <c r="M81" s="32"/>
      <c r="N81" s="40"/>
      <c r="O81" s="32"/>
      <c r="P81" s="32"/>
      <c r="Q81" s="42"/>
      <c r="R81" s="40"/>
      <c r="S81" s="23"/>
      <c r="T81" s="23"/>
      <c r="U81" s="23"/>
      <c r="V81" s="23"/>
      <c r="W81" s="23"/>
      <c r="X81" s="23"/>
    </row>
    <row r="82" ht="15" customHeight="1">
      <c r="A82" s="30"/>
      <c r="B82" s="40"/>
      <c r="C82" s="32"/>
      <c r="D82" s="40"/>
      <c r="E82" s="32"/>
      <c r="F82" s="40"/>
      <c r="G82" s="32"/>
      <c r="H82" s="40"/>
      <c r="I82" s="32"/>
      <c r="J82" s="32"/>
      <c r="K82" s="32"/>
      <c r="L82" s="40"/>
      <c r="M82" s="32"/>
      <c r="N82" s="40"/>
      <c r="O82" s="32"/>
      <c r="P82" s="32"/>
      <c r="Q82" s="42"/>
      <c r="R82" s="40"/>
      <c r="S82" s="23"/>
      <c r="T82" s="23"/>
      <c r="U82" s="23"/>
      <c r="V82" s="23"/>
      <c r="W82" s="23"/>
      <c r="X82" s="23"/>
    </row>
    <row r="83" ht="15" customHeight="1">
      <c r="A83" s="30"/>
      <c r="B83" s="40"/>
      <c r="C83" s="32"/>
      <c r="D83" s="40"/>
      <c r="E83" s="32"/>
      <c r="F83" s="40"/>
      <c r="G83" s="32"/>
      <c r="H83" s="40"/>
      <c r="I83" s="32"/>
      <c r="J83" s="32"/>
      <c r="K83" s="32"/>
      <c r="L83" s="40"/>
      <c r="M83" s="32"/>
      <c r="N83" s="40"/>
      <c r="O83" s="32"/>
      <c r="P83" s="32"/>
      <c r="Q83" s="42"/>
      <c r="R83" s="40"/>
      <c r="S83" s="23"/>
      <c r="T83" s="23"/>
      <c r="U83" s="23"/>
      <c r="V83" s="23"/>
      <c r="W83" s="23"/>
      <c r="X83" s="23"/>
    </row>
    <row r="84" ht="15" customHeight="1">
      <c r="A84" s="30"/>
      <c r="B84" s="40"/>
      <c r="C84" s="32"/>
      <c r="D84" s="40"/>
      <c r="E84" s="32"/>
      <c r="F84" s="40"/>
      <c r="G84" s="32"/>
      <c r="H84" s="40"/>
      <c r="I84" s="32"/>
      <c r="J84" s="32"/>
      <c r="K84" s="32"/>
      <c r="L84" s="40"/>
      <c r="M84" s="32"/>
      <c r="N84" s="40"/>
      <c r="O84" s="32"/>
      <c r="P84" s="32"/>
      <c r="Q84" s="42"/>
      <c r="R84" s="30"/>
      <c r="S84" s="23"/>
      <c r="T84" s="23"/>
      <c r="U84" s="23"/>
      <c r="V84" s="23"/>
      <c r="W84" s="23"/>
      <c r="X84" s="23"/>
    </row>
    <row r="85" ht="15" customHeight="1">
      <c r="A85" s="30"/>
      <c r="B85" s="40"/>
      <c r="C85" s="32"/>
      <c r="D85" s="40"/>
      <c r="E85" s="32"/>
      <c r="F85" s="40"/>
      <c r="G85" s="32"/>
      <c r="H85" s="40"/>
      <c r="I85" s="32"/>
      <c r="J85" s="32"/>
      <c r="K85" s="32"/>
      <c r="L85" s="40"/>
      <c r="M85" s="32"/>
      <c r="N85" s="40"/>
      <c r="O85" s="32"/>
      <c r="P85" s="32"/>
      <c r="Q85" s="42"/>
      <c r="R85" s="40"/>
      <c r="S85" s="23"/>
      <c r="T85" s="23"/>
      <c r="U85" s="23"/>
      <c r="V85" s="23"/>
      <c r="W85" s="23"/>
      <c r="X85" s="23"/>
    </row>
    <row r="86" ht="15" customHeight="1">
      <c r="A86" s="23"/>
      <c r="B86" s="23"/>
      <c r="C86" s="23"/>
      <c r="D86" s="23"/>
      <c r="E86" s="23"/>
      <c r="F86" s="23"/>
      <c r="G86" s="23"/>
      <c r="H86" s="23"/>
      <c r="I86" s="23"/>
      <c r="J86" s="23"/>
      <c r="K86" s="23"/>
      <c r="L86" s="23"/>
      <c r="M86" s="23"/>
      <c r="N86" s="23"/>
      <c r="O86" s="23"/>
      <c r="P86" s="23"/>
      <c r="Q86" s="23"/>
      <c r="R86" s="23"/>
      <c r="S86" s="23"/>
      <c r="T86" s="23"/>
      <c r="U86" s="23"/>
      <c r="V86" s="23"/>
      <c r="W86" s="23"/>
      <c r="X86" s="23"/>
    </row>
    <row r="87" ht="15" customHeight="1">
      <c r="A87" s="30"/>
      <c r="B87" s="40"/>
      <c r="C87" s="32"/>
      <c r="D87" s="40"/>
      <c r="E87" s="32"/>
      <c r="F87" s="40"/>
      <c r="G87" s="32"/>
      <c r="H87" s="40"/>
      <c r="I87" s="32"/>
      <c r="J87" s="32"/>
      <c r="K87" s="32"/>
      <c r="L87" s="40"/>
      <c r="M87" s="32"/>
      <c r="N87" s="40"/>
      <c r="O87" s="32"/>
      <c r="P87" s="32"/>
      <c r="Q87" s="42"/>
      <c r="R87" s="40"/>
      <c r="S87" s="23"/>
      <c r="T87" s="23"/>
      <c r="U87" s="23"/>
      <c r="V87" s="23"/>
      <c r="W87" s="23"/>
      <c r="X87" s="23"/>
    </row>
    <row r="88" ht="15" customHeight="1">
      <c r="A88" s="30"/>
      <c r="B88" s="40"/>
      <c r="C88" s="32"/>
      <c r="D88" s="40"/>
      <c r="E88" s="32"/>
      <c r="F88" s="40"/>
      <c r="G88" s="32"/>
      <c r="H88" s="40"/>
      <c r="I88" s="32"/>
      <c r="J88" s="32"/>
      <c r="K88" s="32"/>
      <c r="L88" s="40"/>
      <c r="M88" s="32"/>
      <c r="N88" s="40"/>
      <c r="O88" s="32"/>
      <c r="P88" s="32"/>
      <c r="Q88" s="42"/>
      <c r="R88" s="40"/>
      <c r="S88" s="23"/>
      <c r="T88" s="23"/>
      <c r="U88" s="23"/>
      <c r="V88" s="23"/>
      <c r="W88" s="23"/>
      <c r="X88" s="23"/>
    </row>
    <row r="89" ht="15" customHeight="1">
      <c r="A89" s="30"/>
      <c r="B89" s="40"/>
      <c r="C89" s="32"/>
      <c r="D89" s="40"/>
      <c r="E89" s="32"/>
      <c r="F89" s="40"/>
      <c r="G89" s="32"/>
      <c r="H89" s="40"/>
      <c r="I89" s="32"/>
      <c r="J89" s="32"/>
      <c r="K89" s="32"/>
      <c r="L89" s="40"/>
      <c r="M89" s="32"/>
      <c r="N89" s="40"/>
      <c r="O89" s="32"/>
      <c r="P89" s="32"/>
      <c r="Q89" s="42"/>
      <c r="R89" s="30"/>
      <c r="S89" s="23"/>
      <c r="T89" s="23"/>
      <c r="U89" s="23"/>
      <c r="V89" s="23"/>
      <c r="W89" s="23"/>
      <c r="X89" s="23"/>
    </row>
    <row r="90" ht="15" customHeight="1">
      <c r="A90" s="30"/>
      <c r="B90" s="40"/>
      <c r="C90" s="32"/>
      <c r="D90" s="40"/>
      <c r="E90" s="32"/>
      <c r="F90" s="40"/>
      <c r="G90" s="32"/>
      <c r="H90" s="40"/>
      <c r="I90" s="32"/>
      <c r="J90" s="32"/>
      <c r="K90" s="32"/>
      <c r="L90" s="40"/>
      <c r="M90" s="32"/>
      <c r="N90" s="40"/>
      <c r="O90" s="32"/>
      <c r="P90" s="32"/>
      <c r="Q90" s="42"/>
      <c r="R90" s="30"/>
      <c r="S90" s="23"/>
      <c r="T90" s="23"/>
      <c r="U90" s="23"/>
      <c r="V90" s="23"/>
      <c r="W90" s="23"/>
      <c r="X90" s="23"/>
    </row>
    <row r="91" ht="15" customHeight="1">
      <c r="A91" s="30"/>
      <c r="B91" s="40"/>
      <c r="C91" s="32"/>
      <c r="D91" s="40"/>
      <c r="E91" s="32"/>
      <c r="F91" s="40"/>
      <c r="G91" s="32"/>
      <c r="H91" s="40"/>
      <c r="I91" s="32"/>
      <c r="J91" s="32"/>
      <c r="K91" s="32"/>
      <c r="L91" s="40"/>
      <c r="M91" s="32"/>
      <c r="N91" s="40"/>
      <c r="O91" s="32"/>
      <c r="P91" s="32"/>
      <c r="Q91" s="42"/>
      <c r="R91" s="30"/>
      <c r="S91" s="23"/>
      <c r="T91" s="23"/>
      <c r="U91" s="23"/>
      <c r="V91" s="23"/>
      <c r="W91" s="23"/>
      <c r="X91" s="23"/>
    </row>
    <row r="92" ht="15" customHeight="1">
      <c r="A92" s="30"/>
      <c r="B92" s="40"/>
      <c r="C92" s="32"/>
      <c r="D92" s="40"/>
      <c r="E92" s="32"/>
      <c r="F92" s="40"/>
      <c r="G92" s="32"/>
      <c r="H92" s="40"/>
      <c r="I92" s="32"/>
      <c r="J92" s="32"/>
      <c r="K92" s="32"/>
      <c r="L92" s="40"/>
      <c r="M92" s="32"/>
      <c r="N92" s="40"/>
      <c r="O92" s="32"/>
      <c r="P92" s="32"/>
      <c r="Q92" s="42"/>
      <c r="R92" s="30"/>
      <c r="S92" s="23"/>
      <c r="T92" s="23"/>
      <c r="U92" s="23"/>
      <c r="V92" s="23"/>
      <c r="W92" s="23"/>
      <c r="X92" s="23"/>
    </row>
    <row r="93" ht="15" customHeight="1">
      <c r="A93" s="30"/>
      <c r="B93" s="40"/>
      <c r="C93" s="32"/>
      <c r="D93" s="40"/>
      <c r="E93" s="32"/>
      <c r="F93" s="40"/>
      <c r="G93" s="32"/>
      <c r="H93" s="40"/>
      <c r="I93" s="32"/>
      <c r="J93" s="32"/>
      <c r="K93" s="32"/>
      <c r="L93" s="40"/>
      <c r="M93" s="32"/>
      <c r="N93" s="40"/>
      <c r="O93" s="32"/>
      <c r="P93" s="32"/>
      <c r="Q93" s="42"/>
      <c r="R93" s="30"/>
      <c r="S93" s="23"/>
      <c r="T93" s="23"/>
      <c r="U93" s="23"/>
      <c r="V93" s="23"/>
      <c r="W93" s="23"/>
      <c r="X93" s="23"/>
    </row>
    <row r="94" ht="15" customHeight="1">
      <c r="A94" s="30"/>
      <c r="B94" s="40"/>
      <c r="C94" s="32"/>
      <c r="D94" s="40"/>
      <c r="E94" s="32"/>
      <c r="F94" s="40"/>
      <c r="G94" s="32"/>
      <c r="H94" s="40"/>
      <c r="I94" s="32"/>
      <c r="J94" s="32"/>
      <c r="K94" s="32"/>
      <c r="L94" s="40"/>
      <c r="M94" s="32"/>
      <c r="N94" s="40"/>
      <c r="O94" s="32"/>
      <c r="P94" s="32"/>
      <c r="Q94" s="42"/>
      <c r="R94" s="40"/>
      <c r="S94" s="23"/>
      <c r="T94" s="23"/>
      <c r="U94" s="23"/>
      <c r="V94" s="23"/>
      <c r="W94" s="23"/>
      <c r="X94" s="23"/>
    </row>
    <row r="95" ht="15" customHeight="1">
      <c r="A95" s="30"/>
      <c r="B95" s="40"/>
      <c r="C95" s="32"/>
      <c r="D95" s="40"/>
      <c r="E95" s="32"/>
      <c r="F95" s="40"/>
      <c r="G95" s="32"/>
      <c r="H95" s="40"/>
      <c r="I95" s="32"/>
      <c r="J95" s="32"/>
      <c r="K95" s="32"/>
      <c r="L95" s="40"/>
      <c r="M95" s="32"/>
      <c r="N95" s="40"/>
      <c r="O95" s="32"/>
      <c r="P95" s="32"/>
      <c r="Q95" s="42"/>
      <c r="R95" s="40"/>
      <c r="S95" s="23"/>
      <c r="T95" s="23"/>
      <c r="U95" s="23"/>
      <c r="V95" s="23"/>
      <c r="W95" s="23"/>
      <c r="X95" s="23"/>
    </row>
    <row r="96" ht="15" customHeight="1">
      <c r="A96" s="30"/>
      <c r="B96" s="40"/>
      <c r="C96" s="32"/>
      <c r="D96" s="40"/>
      <c r="E96" s="32"/>
      <c r="F96" s="40"/>
      <c r="G96" s="32"/>
      <c r="H96" s="40"/>
      <c r="I96" s="32"/>
      <c r="J96" s="32"/>
      <c r="K96" s="32"/>
      <c r="L96" s="40"/>
      <c r="M96" s="32"/>
      <c r="N96" s="40"/>
      <c r="O96" s="32"/>
      <c r="P96" s="32"/>
      <c r="Q96" s="42"/>
      <c r="R96" s="40"/>
      <c r="S96" s="23"/>
      <c r="T96" s="23"/>
      <c r="U96" s="23"/>
      <c r="V96" s="23"/>
      <c r="W96" s="23"/>
      <c r="X96" s="23"/>
    </row>
    <row r="97" ht="15" customHeight="1">
      <c r="A97" s="45"/>
      <c r="B97" s="40"/>
      <c r="C97" s="32"/>
      <c r="D97" s="40"/>
      <c r="E97" s="32"/>
      <c r="F97" s="40"/>
      <c r="G97" s="32"/>
      <c r="H97" s="40"/>
      <c r="I97" s="32"/>
      <c r="J97" s="32"/>
      <c r="K97" s="32"/>
      <c r="L97" s="40"/>
      <c r="M97" s="32"/>
      <c r="N97" s="40"/>
      <c r="O97" s="32"/>
      <c r="P97" s="32"/>
      <c r="Q97" s="42"/>
      <c r="R97" s="40"/>
      <c r="S97" s="23"/>
      <c r="T97" s="23"/>
      <c r="U97" s="23"/>
      <c r="V97" s="23"/>
      <c r="W97" s="23"/>
      <c r="X97" s="23"/>
    </row>
    <row r="98" ht="15" customHeight="1">
      <c r="A98" s="30"/>
      <c r="B98" s="40"/>
      <c r="C98" s="32"/>
      <c r="D98" s="40"/>
      <c r="E98" s="32"/>
      <c r="F98" s="40"/>
      <c r="G98" s="32"/>
      <c r="H98" s="40"/>
      <c r="I98" s="32"/>
      <c r="J98" s="32"/>
      <c r="K98" s="32"/>
      <c r="L98" s="40"/>
      <c r="M98" s="32"/>
      <c r="N98" s="40"/>
      <c r="O98" s="32"/>
      <c r="P98" s="32"/>
      <c r="Q98" s="42"/>
      <c r="R98" s="40"/>
      <c r="S98" s="23"/>
      <c r="T98" s="23"/>
      <c r="U98" s="23"/>
      <c r="V98" s="23"/>
      <c r="W98" s="23"/>
      <c r="X98" s="23"/>
    </row>
    <row r="99" ht="15" customHeight="1">
      <c r="A99" s="30"/>
      <c r="B99" s="40"/>
      <c r="C99" s="32"/>
      <c r="D99" s="40"/>
      <c r="E99" s="32"/>
      <c r="F99" s="40"/>
      <c r="G99" s="32"/>
      <c r="H99" s="40"/>
      <c r="I99" s="32"/>
      <c r="J99" s="32"/>
      <c r="K99" s="32"/>
      <c r="L99" s="40"/>
      <c r="M99" s="32"/>
      <c r="N99" s="40"/>
      <c r="O99" s="32"/>
      <c r="P99" s="32"/>
      <c r="Q99" s="42"/>
      <c r="R99" s="40"/>
      <c r="S99" s="23"/>
      <c r="T99" s="23"/>
      <c r="U99" s="23"/>
      <c r="V99" s="23"/>
      <c r="W99" s="23"/>
      <c r="X99" s="23"/>
    </row>
    <row r="100" ht="15" customHeight="1">
      <c r="A100" s="30"/>
      <c r="B100" s="40"/>
      <c r="C100" s="32"/>
      <c r="D100" s="40"/>
      <c r="E100" s="32"/>
      <c r="F100" s="40"/>
      <c r="G100" s="32"/>
      <c r="H100" s="40"/>
      <c r="I100" s="32"/>
      <c r="J100" s="32"/>
      <c r="K100" s="32"/>
      <c r="L100" s="40"/>
      <c r="M100" s="32"/>
      <c r="N100" s="40"/>
      <c r="O100" s="32"/>
      <c r="P100" s="32"/>
      <c r="Q100" s="42"/>
      <c r="R100" s="40"/>
      <c r="S100" s="23"/>
      <c r="T100" s="23"/>
      <c r="U100" s="23"/>
      <c r="V100" s="23"/>
      <c r="W100" s="23"/>
      <c r="X100" s="23"/>
    </row>
    <row r="101" ht="15" customHeight="1">
      <c r="A101" s="30"/>
      <c r="B101" s="40"/>
      <c r="C101" s="32"/>
      <c r="D101" s="40"/>
      <c r="E101" s="32"/>
      <c r="F101" s="40"/>
      <c r="G101" s="32"/>
      <c r="H101" s="40"/>
      <c r="I101" s="32"/>
      <c r="J101" s="32"/>
      <c r="K101" s="32"/>
      <c r="L101" s="40"/>
      <c r="M101" s="32"/>
      <c r="N101" s="40"/>
      <c r="O101" s="32"/>
      <c r="P101" s="32"/>
      <c r="Q101" s="42"/>
      <c r="R101" s="40"/>
      <c r="S101" s="23"/>
      <c r="T101" s="23"/>
      <c r="U101" s="23"/>
      <c r="V101" s="23"/>
      <c r="W101" s="23"/>
      <c r="X101" s="23"/>
    </row>
    <row r="102" ht="15" customHeight="1">
      <c r="A102" s="30"/>
      <c r="B102" s="40"/>
      <c r="C102" s="32"/>
      <c r="D102" s="40"/>
      <c r="E102" s="32"/>
      <c r="F102" s="40"/>
      <c r="G102" s="32"/>
      <c r="H102" s="40"/>
      <c r="I102" s="32"/>
      <c r="J102" s="32"/>
      <c r="K102" s="32"/>
      <c r="L102" s="40"/>
      <c r="M102" s="32"/>
      <c r="N102" s="40"/>
      <c r="O102" s="32"/>
      <c r="P102" s="32"/>
      <c r="Q102" s="42"/>
      <c r="R102" s="40"/>
      <c r="S102" s="23"/>
      <c r="T102" s="23"/>
      <c r="U102" s="23"/>
      <c r="V102" s="23"/>
      <c r="W102" s="23"/>
      <c r="X102" s="23"/>
    </row>
    <row r="103" ht="15" customHeight="1">
      <c r="A103" s="45"/>
      <c r="B103" s="40"/>
      <c r="C103" s="32"/>
      <c r="D103" s="40"/>
      <c r="E103" s="32"/>
      <c r="F103" s="40"/>
      <c r="G103" s="32"/>
      <c r="H103" s="40"/>
      <c r="I103" s="32"/>
      <c r="J103" s="32"/>
      <c r="K103" s="32"/>
      <c r="L103" s="40"/>
      <c r="M103" s="32"/>
      <c r="N103" s="40"/>
      <c r="O103" s="32"/>
      <c r="P103" s="32"/>
      <c r="Q103" s="42"/>
      <c r="R103" s="40"/>
      <c r="S103" s="23"/>
      <c r="T103" s="23"/>
      <c r="U103" s="23"/>
      <c r="V103" s="23"/>
      <c r="W103" s="23"/>
      <c r="X103" s="23"/>
    </row>
    <row r="104" ht="15" customHeight="1">
      <c r="A104" s="45"/>
      <c r="B104" s="40"/>
      <c r="C104" s="32"/>
      <c r="D104" s="40"/>
      <c r="E104" s="32"/>
      <c r="F104" s="40"/>
      <c r="G104" s="32"/>
      <c r="H104" s="40"/>
      <c r="I104" s="32"/>
      <c r="J104" s="32"/>
      <c r="K104" s="32"/>
      <c r="L104" s="40"/>
      <c r="M104" s="32"/>
      <c r="N104" s="40"/>
      <c r="O104" s="32"/>
      <c r="P104" s="32"/>
      <c r="Q104" s="42"/>
      <c r="R104" s="40"/>
      <c r="S104" s="23"/>
      <c r="T104" s="23"/>
      <c r="U104" s="23"/>
      <c r="V104" s="23"/>
      <c r="W104" s="23"/>
      <c r="X104" s="23"/>
    </row>
    <row r="105" ht="15" customHeight="1">
      <c r="A105" s="45"/>
      <c r="B105" s="40"/>
      <c r="C105" s="32"/>
      <c r="D105" s="40"/>
      <c r="E105" s="32"/>
      <c r="F105" s="40"/>
      <c r="G105" s="32"/>
      <c r="H105" s="40"/>
      <c r="I105" s="32"/>
      <c r="J105" s="32"/>
      <c r="K105" s="32"/>
      <c r="L105" s="40"/>
      <c r="M105" s="32"/>
      <c r="N105" s="40"/>
      <c r="O105" s="32"/>
      <c r="P105" s="32"/>
      <c r="Q105" s="42"/>
      <c r="R105" s="40"/>
      <c r="S105" s="23"/>
      <c r="T105" s="23"/>
      <c r="U105" s="23"/>
      <c r="V105" s="23"/>
      <c r="W105" s="23"/>
      <c r="X105" s="23"/>
    </row>
    <row r="106" ht="15" customHeight="1">
      <c r="A106" s="45"/>
      <c r="B106" s="40"/>
      <c r="C106" s="32"/>
      <c r="D106" s="40"/>
      <c r="E106" s="32"/>
      <c r="F106" s="40"/>
      <c r="G106" s="32"/>
      <c r="H106" s="40"/>
      <c r="I106" s="32"/>
      <c r="J106" s="32"/>
      <c r="K106" s="32"/>
      <c r="L106" s="40"/>
      <c r="M106" s="32"/>
      <c r="N106" s="40"/>
      <c r="O106" s="32"/>
      <c r="P106" s="26"/>
      <c r="Q106" s="42"/>
      <c r="R106" s="40"/>
      <c r="S106" s="23"/>
      <c r="T106" s="23"/>
      <c r="U106" s="23"/>
      <c r="V106" s="23"/>
      <c r="W106" s="23"/>
      <c r="X106" s="23"/>
    </row>
    <row r="107" ht="15" customHeight="1">
      <c r="A107" s="45"/>
      <c r="B107" s="28"/>
      <c r="C107" s="32"/>
      <c r="D107" s="28"/>
      <c r="E107" s="32"/>
      <c r="F107" s="28"/>
      <c r="G107" s="32"/>
      <c r="H107" s="28"/>
      <c r="I107" s="32"/>
      <c r="J107" s="32"/>
      <c r="K107" s="32"/>
      <c r="L107" s="28"/>
      <c r="M107" s="32"/>
      <c r="N107" s="28"/>
      <c r="O107" s="32"/>
      <c r="P107" s="26"/>
      <c r="Q107" s="42"/>
      <c r="R107" s="28"/>
      <c r="S107" s="23"/>
      <c r="T107" s="23"/>
      <c r="U107" s="23"/>
      <c r="V107" s="23"/>
      <c r="W107" s="23"/>
      <c r="X107" s="23"/>
    </row>
    <row r="108" ht="15" customHeight="1">
      <c r="A108" s="45"/>
      <c r="B108" s="28"/>
      <c r="C108" s="32"/>
      <c r="D108" s="28"/>
      <c r="E108" s="32"/>
      <c r="F108" s="28"/>
      <c r="G108" s="32"/>
      <c r="H108" s="28"/>
      <c r="I108" s="32"/>
      <c r="J108" s="32"/>
      <c r="K108" s="32"/>
      <c r="L108" s="28"/>
      <c r="M108" s="32"/>
      <c r="N108" s="28"/>
      <c r="O108" s="32"/>
      <c r="P108" s="26"/>
      <c r="Q108" s="42"/>
      <c r="R108" s="28"/>
      <c r="S108" s="23"/>
      <c r="T108" s="23"/>
      <c r="U108" s="23"/>
      <c r="V108" s="23"/>
      <c r="W108" s="23"/>
      <c r="X108" s="23"/>
    </row>
    <row r="109" ht="15" customHeight="1">
      <c r="A109" s="45"/>
      <c r="B109" s="28"/>
      <c r="C109" s="32"/>
      <c r="D109" s="28"/>
      <c r="E109" s="32"/>
      <c r="F109" s="28"/>
      <c r="G109" s="32"/>
      <c r="H109" s="28"/>
      <c r="I109" s="32"/>
      <c r="J109" s="32"/>
      <c r="K109" s="32"/>
      <c r="L109" s="28"/>
      <c r="M109" s="32"/>
      <c r="N109" s="28"/>
      <c r="O109" s="32"/>
      <c r="P109" s="26"/>
      <c r="Q109" s="42"/>
      <c r="R109" s="28"/>
      <c r="S109" s="23"/>
      <c r="T109" s="23"/>
      <c r="U109" s="23"/>
      <c r="V109" s="23"/>
      <c r="W109" s="23"/>
      <c r="X109" s="23"/>
    </row>
    <row r="110" ht="15" customHeight="1">
      <c r="A110" s="30"/>
      <c r="B110" s="40"/>
      <c r="C110" s="32"/>
      <c r="D110" s="40"/>
      <c r="E110" s="32"/>
      <c r="F110" s="40"/>
      <c r="G110" s="32"/>
      <c r="H110" s="40"/>
      <c r="I110" s="32"/>
      <c r="J110" s="32"/>
      <c r="K110" s="32"/>
      <c r="L110" s="40"/>
      <c r="M110" s="32"/>
      <c r="N110" s="40"/>
      <c r="O110" s="32"/>
      <c r="P110" s="32"/>
      <c r="Q110" s="42"/>
      <c r="R110" s="40"/>
      <c r="S110" s="23"/>
      <c r="T110" s="23"/>
      <c r="U110" s="23"/>
      <c r="V110" s="23"/>
      <c r="W110" s="23"/>
      <c r="X110" s="23"/>
    </row>
    <row r="111" ht="15" customHeight="1">
      <c r="A111" s="30"/>
      <c r="B111" s="40"/>
      <c r="C111" s="32"/>
      <c r="D111" s="40"/>
      <c r="E111" s="32"/>
      <c r="F111" s="40"/>
      <c r="G111" s="32"/>
      <c r="H111" s="40"/>
      <c r="I111" s="32"/>
      <c r="J111" s="32"/>
      <c r="K111" s="32"/>
      <c r="L111" s="40"/>
      <c r="M111" s="32"/>
      <c r="N111" s="40"/>
      <c r="O111" s="32"/>
      <c r="P111" s="32"/>
      <c r="Q111" s="42"/>
      <c r="R111" s="40"/>
      <c r="S111" s="23"/>
      <c r="T111" s="23"/>
      <c r="U111" s="23"/>
      <c r="V111" s="23"/>
      <c r="W111" s="23"/>
      <c r="X111" s="23"/>
    </row>
    <row r="112" ht="15" customHeight="1">
      <c r="A112" s="30"/>
      <c r="B112" s="40"/>
      <c r="C112" s="32"/>
      <c r="D112" s="40"/>
      <c r="E112" s="32"/>
      <c r="F112" s="40"/>
      <c r="G112" s="32"/>
      <c r="H112" s="40"/>
      <c r="I112" s="32"/>
      <c r="J112" s="32"/>
      <c r="K112" s="32"/>
      <c r="L112" s="40"/>
      <c r="M112" s="32"/>
      <c r="N112" s="40"/>
      <c r="O112" s="32"/>
      <c r="P112" s="32"/>
      <c r="Q112" s="42"/>
      <c r="R112" s="40"/>
      <c r="S112" s="23"/>
      <c r="T112" s="23"/>
      <c r="U112" s="23"/>
      <c r="V112" s="23"/>
      <c r="W112" s="23"/>
      <c r="X112" s="23"/>
    </row>
    <row r="113" ht="15" customHeight="1">
      <c r="A113" s="30"/>
      <c r="B113" s="40"/>
      <c r="C113" s="32"/>
      <c r="D113" s="40"/>
      <c r="E113" s="32"/>
      <c r="F113" s="40"/>
      <c r="G113" s="32"/>
      <c r="H113" s="40"/>
      <c r="I113" s="32"/>
      <c r="J113" s="32"/>
      <c r="K113" s="32"/>
      <c r="L113" s="40"/>
      <c r="M113" s="32"/>
      <c r="N113" s="40"/>
      <c r="O113" s="32"/>
      <c r="P113" s="23"/>
      <c r="Q113" s="42"/>
      <c r="R113" s="40"/>
      <c r="S113" s="23"/>
      <c r="T113" s="23"/>
      <c r="U113" s="23"/>
      <c r="V113" s="23"/>
      <c r="W113" s="23"/>
      <c r="X113" s="23"/>
    </row>
    <row r="114" ht="15" customHeight="1">
      <c r="A114" s="30"/>
      <c r="B114" s="40"/>
      <c r="C114" s="32"/>
      <c r="D114" s="40"/>
      <c r="E114" s="32"/>
      <c r="F114" s="40"/>
      <c r="G114" s="32"/>
      <c r="H114" s="40"/>
      <c r="I114" s="32"/>
      <c r="J114" s="32"/>
      <c r="K114" s="32"/>
      <c r="L114" s="40"/>
      <c r="M114" s="32"/>
      <c r="N114" s="40"/>
      <c r="O114" s="32"/>
      <c r="P114" s="32"/>
      <c r="Q114" s="42"/>
      <c r="R114" s="40"/>
      <c r="S114" s="23"/>
      <c r="T114" s="23"/>
      <c r="U114" s="23"/>
      <c r="V114" s="23"/>
      <c r="W114" s="23"/>
      <c r="X114" s="23"/>
    </row>
    <row r="115" ht="15" customHeight="1">
      <c r="A115" s="30"/>
      <c r="B115" s="40"/>
      <c r="C115" s="32"/>
      <c r="D115" s="40"/>
      <c r="E115" s="32"/>
      <c r="F115" s="40"/>
      <c r="G115" s="32"/>
      <c r="H115" s="40"/>
      <c r="I115" s="32"/>
      <c r="J115" s="32"/>
      <c r="K115" s="32"/>
      <c r="L115" s="40"/>
      <c r="M115" s="32"/>
      <c r="N115" s="40"/>
      <c r="O115" s="32"/>
      <c r="P115" s="32"/>
      <c r="Q115" s="42"/>
      <c r="R115" s="40"/>
      <c r="S115" s="23"/>
      <c r="T115" s="23"/>
      <c r="U115" s="23"/>
      <c r="V115" s="23"/>
      <c r="W115" s="23"/>
      <c r="X115" s="23"/>
    </row>
    <row r="116" ht="15" customHeight="1">
      <c r="A116" s="30"/>
      <c r="B116" s="40"/>
      <c r="C116" s="32"/>
      <c r="D116" s="40"/>
      <c r="E116" s="32"/>
      <c r="F116" s="40"/>
      <c r="G116" s="32"/>
      <c r="H116" s="40"/>
      <c r="I116" s="32"/>
      <c r="J116" s="32"/>
      <c r="K116" s="32"/>
      <c r="L116" s="40"/>
      <c r="M116" s="32"/>
      <c r="N116" s="40"/>
      <c r="O116" s="32"/>
      <c r="P116" s="32"/>
      <c r="Q116" s="42"/>
      <c r="R116" s="40"/>
      <c r="S116" s="23"/>
      <c r="T116" s="23"/>
      <c r="U116" s="23"/>
      <c r="V116" s="23"/>
      <c r="W116" s="23"/>
      <c r="X116" s="23"/>
    </row>
    <row r="117" ht="15" customHeight="1">
      <c r="A117" s="30"/>
      <c r="B117" s="40"/>
      <c r="C117" s="32"/>
      <c r="D117" s="40"/>
      <c r="E117" s="32"/>
      <c r="F117" s="40"/>
      <c r="G117" s="32"/>
      <c r="H117" s="40"/>
      <c r="I117" s="32"/>
      <c r="J117" s="32"/>
      <c r="K117" s="32"/>
      <c r="L117" s="40"/>
      <c r="M117" s="32"/>
      <c r="N117" s="40"/>
      <c r="O117" s="32"/>
      <c r="P117" s="32"/>
      <c r="Q117" s="42"/>
      <c r="R117" s="40"/>
      <c r="S117" s="23"/>
      <c r="T117" s="23"/>
      <c r="U117" s="23"/>
      <c r="V117" s="23"/>
      <c r="W117" s="23"/>
      <c r="X117" s="23"/>
    </row>
    <row r="118" ht="15" customHeight="1">
      <c r="A118" s="30"/>
      <c r="B118" s="40"/>
      <c r="C118" s="32"/>
      <c r="D118" s="40"/>
      <c r="E118" s="32"/>
      <c r="F118" s="40"/>
      <c r="G118" s="32"/>
      <c r="H118" s="40"/>
      <c r="I118" s="32"/>
      <c r="J118" s="32"/>
      <c r="K118" s="32"/>
      <c r="L118" s="40"/>
      <c r="M118" s="32"/>
      <c r="N118" s="40"/>
      <c r="O118" s="32"/>
      <c r="P118" s="32"/>
      <c r="Q118" s="42"/>
      <c r="R118" s="40"/>
      <c r="S118" s="23"/>
      <c r="T118" s="23"/>
      <c r="U118" s="23"/>
      <c r="V118" s="23"/>
      <c r="W118" s="23"/>
      <c r="X118" s="23"/>
    </row>
    <row r="119" ht="15" customHeight="1">
      <c r="A119" s="40"/>
      <c r="B119" s="40"/>
      <c r="C119" s="32"/>
      <c r="D119" s="40"/>
      <c r="E119" s="32"/>
      <c r="F119" s="40"/>
      <c r="G119" s="32"/>
      <c r="H119" s="40"/>
      <c r="I119" s="32"/>
      <c r="J119" s="32"/>
      <c r="K119" s="32"/>
      <c r="L119" s="40"/>
      <c r="M119" s="32"/>
      <c r="N119" s="40"/>
      <c r="O119" s="32"/>
      <c r="P119" s="32"/>
      <c r="Q119" s="42"/>
      <c r="R119" s="40"/>
      <c r="S119" s="23"/>
      <c r="T119" s="23"/>
      <c r="U119" s="23"/>
      <c r="V119" s="23"/>
      <c r="W119" s="23"/>
      <c r="X119" s="23"/>
    </row>
    <row r="120" ht="15" customHeight="1">
      <c r="A120" s="40"/>
      <c r="B120" s="40"/>
      <c r="C120" s="32"/>
      <c r="D120" s="40"/>
      <c r="E120" s="32"/>
      <c r="F120" s="40"/>
      <c r="G120" s="32"/>
      <c r="H120" s="40"/>
      <c r="I120" s="32"/>
      <c r="J120" s="32"/>
      <c r="K120" s="32"/>
      <c r="L120" s="40"/>
      <c r="M120" s="32"/>
      <c r="N120" s="40"/>
      <c r="O120" s="32"/>
      <c r="P120" s="32"/>
      <c r="Q120" s="42"/>
      <c r="R120" s="40"/>
      <c r="S120" s="23"/>
      <c r="T120" s="23"/>
      <c r="U120" s="23"/>
      <c r="V120" s="23"/>
      <c r="W120" s="23"/>
      <c r="X120" s="23"/>
    </row>
    <row r="121" ht="15" customHeight="1">
      <c r="A121" s="40"/>
      <c r="B121" s="40"/>
      <c r="C121" s="32"/>
      <c r="D121" s="40"/>
      <c r="E121" s="32"/>
      <c r="F121" s="40"/>
      <c r="G121" s="32"/>
      <c r="H121" s="40"/>
      <c r="I121" s="32"/>
      <c r="J121" s="32"/>
      <c r="K121" s="32"/>
      <c r="L121" s="40"/>
      <c r="M121" s="32"/>
      <c r="N121" s="40"/>
      <c r="O121" s="32"/>
      <c r="P121" s="32"/>
      <c r="Q121" s="42"/>
      <c r="R121" s="40"/>
      <c r="S121" s="23"/>
      <c r="T121" s="23"/>
      <c r="U121" s="23"/>
      <c r="V121" s="23"/>
      <c r="W121" s="23"/>
      <c r="X121" s="23"/>
    </row>
    <row r="122" ht="15" customHeight="1">
      <c r="A122" s="40"/>
      <c r="B122" s="40"/>
      <c r="C122" s="32"/>
      <c r="D122" s="40"/>
      <c r="E122" s="32"/>
      <c r="F122" s="40"/>
      <c r="G122" s="32"/>
      <c r="H122" s="40"/>
      <c r="I122" s="32"/>
      <c r="J122" s="32"/>
      <c r="K122" s="32"/>
      <c r="L122" s="40"/>
      <c r="M122" s="32"/>
      <c r="N122" s="40"/>
      <c r="O122" s="32"/>
      <c r="P122" s="32"/>
      <c r="Q122" s="42"/>
      <c r="R122" s="40"/>
      <c r="S122" s="23"/>
      <c r="T122" s="23"/>
      <c r="U122" s="23"/>
      <c r="V122" s="23"/>
      <c r="W122" s="23"/>
      <c r="X122" s="23"/>
    </row>
    <row r="123" ht="15" customHeight="1">
      <c r="A123" s="40"/>
      <c r="B123" s="40"/>
      <c r="C123" s="32"/>
      <c r="D123" s="40"/>
      <c r="E123" s="32"/>
      <c r="F123" s="40"/>
      <c r="G123" s="32"/>
      <c r="H123" s="40"/>
      <c r="I123" s="32"/>
      <c r="J123" s="32"/>
      <c r="K123" s="32"/>
      <c r="L123" s="40"/>
      <c r="M123" s="32"/>
      <c r="N123" s="40"/>
      <c r="O123" s="32"/>
      <c r="P123" s="32"/>
      <c r="Q123" s="42"/>
      <c r="R123" s="40"/>
      <c r="S123" s="23"/>
      <c r="T123" s="23"/>
      <c r="U123" s="23"/>
      <c r="V123" s="23"/>
      <c r="W123" s="23"/>
      <c r="X123" s="23"/>
    </row>
    <row r="124" ht="15" customHeight="1">
      <c r="A124" s="40"/>
      <c r="B124" s="40"/>
      <c r="C124" s="32"/>
      <c r="D124" s="40"/>
      <c r="E124" s="32"/>
      <c r="F124" s="40"/>
      <c r="G124" s="32"/>
      <c r="H124" s="40"/>
      <c r="I124" s="32"/>
      <c r="J124" s="32"/>
      <c r="K124" s="32"/>
      <c r="L124" s="40"/>
      <c r="M124" s="41"/>
      <c r="N124" s="40"/>
      <c r="O124" s="32"/>
      <c r="P124" s="32"/>
      <c r="Q124" s="42"/>
      <c r="R124" s="40"/>
      <c r="S124" s="23"/>
      <c r="T124" s="23"/>
      <c r="U124" s="23"/>
      <c r="V124" s="23"/>
      <c r="W124" s="23"/>
      <c r="X124" s="23"/>
    </row>
    <row r="125" ht="15" customHeight="1">
      <c r="A125" s="40"/>
      <c r="B125" s="40"/>
      <c r="C125" s="32"/>
      <c r="D125" s="40"/>
      <c r="E125" s="32"/>
      <c r="F125" s="40"/>
      <c r="G125" s="32"/>
      <c r="H125" s="40"/>
      <c r="I125" s="32"/>
      <c r="J125" s="32"/>
      <c r="K125" s="32"/>
      <c r="L125" s="40"/>
      <c r="M125" s="41"/>
      <c r="N125" s="40"/>
      <c r="O125" s="32"/>
      <c r="P125" s="32"/>
      <c r="Q125" s="42"/>
      <c r="R125" s="40"/>
      <c r="S125" s="23"/>
      <c r="T125" s="23"/>
      <c r="U125" s="23"/>
      <c r="V125" s="23"/>
      <c r="W125" s="23"/>
      <c r="X125" s="23"/>
    </row>
    <row r="126" ht="15" customHeight="1">
      <c r="A126" s="40"/>
      <c r="B126" s="40"/>
      <c r="C126" s="32"/>
      <c r="D126" s="40"/>
      <c r="E126" s="32"/>
      <c r="F126" s="40"/>
      <c r="G126" s="32"/>
      <c r="H126" s="40"/>
      <c r="I126" s="32"/>
      <c r="J126" s="32"/>
      <c r="K126" s="32"/>
      <c r="L126" s="40"/>
      <c r="M126" s="41"/>
      <c r="N126" s="40"/>
      <c r="O126" s="32"/>
      <c r="P126" s="32"/>
      <c r="Q126" s="42"/>
      <c r="R126" s="40"/>
      <c r="S126" s="23"/>
      <c r="T126" s="23"/>
      <c r="U126" s="23"/>
      <c r="V126" s="23"/>
      <c r="W126" s="23"/>
      <c r="X126" s="23"/>
    </row>
    <row r="127" ht="15" customHeight="1">
      <c r="A127" s="40"/>
      <c r="B127" s="40"/>
      <c r="C127" s="32"/>
      <c r="D127" s="40"/>
      <c r="E127" s="32"/>
      <c r="F127" s="40"/>
      <c r="G127" s="32"/>
      <c r="H127" s="42"/>
      <c r="I127" s="32"/>
      <c r="J127" s="32"/>
      <c r="K127" s="32"/>
      <c r="L127" s="40"/>
      <c r="M127" s="41"/>
      <c r="N127" s="40"/>
      <c r="O127" s="32"/>
      <c r="P127" s="32"/>
      <c r="Q127" s="42"/>
      <c r="R127" s="40"/>
      <c r="S127" s="23"/>
      <c r="T127" s="23"/>
      <c r="U127" s="23"/>
      <c r="V127" s="23"/>
      <c r="W127" s="23"/>
      <c r="X127" s="23"/>
    </row>
    <row r="128" ht="15" customHeight="1">
      <c r="A128" s="40"/>
      <c r="B128" s="40"/>
      <c r="C128" s="32"/>
      <c r="D128" s="40"/>
      <c r="E128" s="32"/>
      <c r="F128" s="40"/>
      <c r="G128" s="32"/>
      <c r="H128" s="42"/>
      <c r="I128" s="32"/>
      <c r="J128" s="32"/>
      <c r="K128" s="32"/>
      <c r="L128" s="40"/>
      <c r="M128" s="41"/>
      <c r="N128" s="40"/>
      <c r="O128" s="32"/>
      <c r="P128" s="32"/>
      <c r="Q128" s="42"/>
      <c r="R128" s="40"/>
      <c r="S128" s="23"/>
      <c r="T128" s="23"/>
      <c r="U128" s="23"/>
      <c r="V128" s="23"/>
      <c r="W128" s="23"/>
      <c r="X128" s="23"/>
    </row>
    <row r="129" ht="15" customHeight="1">
      <c r="A129" s="40"/>
      <c r="B129" s="40"/>
      <c r="C129" s="32"/>
      <c r="D129" s="40"/>
      <c r="E129" s="32"/>
      <c r="F129" s="40"/>
      <c r="G129" s="32"/>
      <c r="H129" s="42"/>
      <c r="I129" s="32"/>
      <c r="J129" s="32"/>
      <c r="K129" s="32"/>
      <c r="L129" s="40"/>
      <c r="M129" s="41"/>
      <c r="N129" s="40"/>
      <c r="O129" s="32"/>
      <c r="P129" s="32"/>
      <c r="Q129" s="42"/>
      <c r="R129" s="40"/>
      <c r="S129" s="23"/>
      <c r="T129" s="23"/>
      <c r="U129" s="23"/>
      <c r="V129" s="23"/>
      <c r="W129" s="23"/>
      <c r="X129" s="23"/>
    </row>
    <row r="130" ht="15" customHeight="1">
      <c r="A130" s="40"/>
      <c r="B130" s="40"/>
      <c r="C130" s="32"/>
      <c r="D130" s="40"/>
      <c r="E130" s="32"/>
      <c r="F130" s="32"/>
      <c r="G130" s="32"/>
      <c r="H130" s="42"/>
      <c r="I130" s="32"/>
      <c r="J130" s="32"/>
      <c r="K130" s="32"/>
      <c r="L130" s="40"/>
      <c r="M130" s="41"/>
      <c r="N130" s="40"/>
      <c r="O130" s="32"/>
      <c r="P130" s="32"/>
      <c r="Q130" s="42"/>
      <c r="R130" s="40"/>
      <c r="S130" s="23"/>
      <c r="T130" s="23"/>
      <c r="U130" s="23"/>
      <c r="V130" s="23"/>
      <c r="W130" s="23"/>
      <c r="X130" s="23"/>
    </row>
    <row r="131" ht="15" customHeight="1">
      <c r="A131" s="40"/>
      <c r="B131" s="40"/>
      <c r="C131" s="32"/>
      <c r="D131" s="40"/>
      <c r="E131" s="32"/>
      <c r="F131" s="32"/>
      <c r="G131" s="32"/>
      <c r="H131" s="42"/>
      <c r="I131" s="32"/>
      <c r="J131" s="32"/>
      <c r="K131" s="32"/>
      <c r="L131" s="40"/>
      <c r="M131" s="41"/>
      <c r="N131" s="40"/>
      <c r="O131" s="32"/>
      <c r="P131" s="32"/>
      <c r="Q131" s="42"/>
      <c r="R131" s="40"/>
      <c r="S131" s="23"/>
      <c r="T131" s="23"/>
      <c r="U131" s="23"/>
      <c r="V131" s="23"/>
      <c r="W131" s="23"/>
      <c r="X131" s="23"/>
    </row>
    <row r="132" ht="15" customHeight="1">
      <c r="A132" s="40"/>
      <c r="B132" s="40"/>
      <c r="C132" s="32"/>
      <c r="D132" s="40"/>
      <c r="E132" s="32"/>
      <c r="F132" s="32"/>
      <c r="G132" s="32"/>
      <c r="H132" s="42"/>
      <c r="I132" s="32"/>
      <c r="J132" s="32"/>
      <c r="K132" s="32"/>
      <c r="L132" s="40"/>
      <c r="M132" s="41"/>
      <c r="N132" s="40"/>
      <c r="O132" s="32"/>
      <c r="P132" s="32"/>
      <c r="Q132" s="42"/>
      <c r="R132" s="40"/>
      <c r="S132" s="23"/>
      <c r="T132" s="23"/>
      <c r="U132" s="23"/>
      <c r="V132" s="23"/>
      <c r="W132" s="23"/>
      <c r="X132" s="23"/>
    </row>
    <row r="133" ht="15" customHeight="1">
      <c r="A133" s="40"/>
      <c r="B133" s="40"/>
      <c r="C133" s="32"/>
      <c r="D133" s="40"/>
      <c r="E133" s="32"/>
      <c r="F133" s="32"/>
      <c r="G133" s="32"/>
      <c r="H133" s="42"/>
      <c r="I133" s="32"/>
      <c r="J133" s="32"/>
      <c r="K133" s="32"/>
      <c r="L133" s="40"/>
      <c r="M133" s="41"/>
      <c r="N133" s="40"/>
      <c r="O133" s="32"/>
      <c r="P133" s="32"/>
      <c r="Q133" s="42"/>
      <c r="R133" s="40"/>
      <c r="S133" s="23"/>
      <c r="T133" s="23"/>
      <c r="U133" s="23"/>
      <c r="V133" s="23"/>
      <c r="W133" s="23"/>
      <c r="X133" s="23"/>
    </row>
    <row r="134" ht="15" customHeight="1">
      <c r="A134" s="40"/>
      <c r="B134" s="40"/>
      <c r="C134" s="32"/>
      <c r="D134" s="40"/>
      <c r="E134" s="32"/>
      <c r="F134" s="32"/>
      <c r="G134" s="32"/>
      <c r="H134" s="42"/>
      <c r="I134" s="32"/>
      <c r="J134" s="32"/>
      <c r="K134" s="32"/>
      <c r="L134" s="40"/>
      <c r="M134" s="41"/>
      <c r="N134" s="40"/>
      <c r="O134" s="32"/>
      <c r="P134" s="32"/>
      <c r="Q134" s="42"/>
      <c r="R134" s="40"/>
      <c r="S134" s="23"/>
      <c r="T134" s="23"/>
      <c r="U134" s="23"/>
      <c r="V134" s="23"/>
      <c r="W134" s="23"/>
      <c r="X134" s="23"/>
    </row>
    <row r="135" ht="15" customHeight="1">
      <c r="A135" s="40"/>
      <c r="B135" s="40"/>
      <c r="C135" s="32"/>
      <c r="D135" s="40"/>
      <c r="E135" s="32"/>
      <c r="F135" s="32"/>
      <c r="G135" s="32"/>
      <c r="H135" s="42"/>
      <c r="I135" s="32"/>
      <c r="J135" s="32"/>
      <c r="K135" s="32"/>
      <c r="L135" s="40"/>
      <c r="M135" s="41"/>
      <c r="N135" s="40"/>
      <c r="O135" s="32"/>
      <c r="P135" s="32"/>
      <c r="Q135" s="42"/>
      <c r="R135" s="40"/>
      <c r="S135" s="23"/>
      <c r="T135" s="23"/>
      <c r="U135" s="23"/>
      <c r="V135" s="23"/>
      <c r="W135" s="23"/>
      <c r="X135" s="23"/>
    </row>
    <row r="136" ht="15" customHeight="1">
      <c r="A136" s="40"/>
      <c r="B136" s="40"/>
      <c r="C136" s="32"/>
      <c r="D136" s="40"/>
      <c r="E136" s="32"/>
      <c r="F136" s="32"/>
      <c r="G136" s="32"/>
      <c r="H136" s="42"/>
      <c r="I136" s="32"/>
      <c r="J136" s="32"/>
      <c r="K136" s="32"/>
      <c r="L136" s="40"/>
      <c r="M136" s="41"/>
      <c r="N136" s="40"/>
      <c r="O136" s="32"/>
      <c r="P136" s="32"/>
      <c r="Q136" s="42"/>
      <c r="R136" s="40"/>
      <c r="S136" s="23"/>
      <c r="T136" s="23"/>
      <c r="U136" s="23"/>
      <c r="V136" s="23"/>
      <c r="W136" s="23"/>
      <c r="X136" s="23"/>
    </row>
    <row r="137" ht="15" customHeight="1">
      <c r="A137" s="40"/>
      <c r="B137" s="40"/>
      <c r="C137" s="32"/>
      <c r="D137" s="40"/>
      <c r="E137" s="32"/>
      <c r="F137" s="32"/>
      <c r="G137" s="32"/>
      <c r="H137" s="42"/>
      <c r="I137" s="32"/>
      <c r="J137" s="32"/>
      <c r="K137" s="32"/>
      <c r="L137" s="40"/>
      <c r="M137" s="41"/>
      <c r="N137" s="40"/>
      <c r="O137" s="32"/>
      <c r="P137" s="32"/>
      <c r="Q137" s="42"/>
      <c r="R137" s="40"/>
      <c r="S137" s="23"/>
      <c r="T137" s="23"/>
      <c r="U137" s="23"/>
      <c r="V137" s="23"/>
      <c r="W137" s="23"/>
      <c r="X137" s="23"/>
    </row>
    <row r="138" ht="15" customHeight="1">
      <c r="A138" s="40"/>
      <c r="B138" s="40"/>
      <c r="C138" s="32"/>
      <c r="D138" s="40"/>
      <c r="E138" s="32"/>
      <c r="F138" s="32"/>
      <c r="G138" s="32"/>
      <c r="H138" s="42"/>
      <c r="I138" s="32"/>
      <c r="J138" s="32"/>
      <c r="K138" s="32"/>
      <c r="L138" s="40"/>
      <c r="M138" s="41"/>
      <c r="N138" s="40"/>
      <c r="O138" s="32"/>
      <c r="P138" s="32"/>
      <c r="Q138" s="42"/>
      <c r="R138" s="40"/>
      <c r="S138" s="23"/>
      <c r="T138" s="23"/>
      <c r="U138" s="23"/>
      <c r="V138" s="23"/>
      <c r="W138" s="23"/>
      <c r="X138" s="23"/>
    </row>
    <row r="139" ht="15" customHeight="1">
      <c r="A139" s="40"/>
      <c r="B139" s="40"/>
      <c r="C139" s="32"/>
      <c r="D139" s="40"/>
      <c r="E139" s="32"/>
      <c r="F139" s="32"/>
      <c r="G139" s="32"/>
      <c r="H139" s="42"/>
      <c r="I139" s="32"/>
      <c r="J139" s="32"/>
      <c r="K139" s="32"/>
      <c r="L139" s="40"/>
      <c r="M139" s="41"/>
      <c r="N139" s="40"/>
      <c r="O139" s="32"/>
      <c r="P139" s="32"/>
      <c r="Q139" s="42"/>
      <c r="R139" s="40"/>
      <c r="S139" s="23"/>
      <c r="T139" s="23"/>
      <c r="U139" s="23"/>
      <c r="V139" s="23"/>
      <c r="W139" s="23"/>
      <c r="X139" s="23"/>
    </row>
    <row r="140" ht="15" customHeight="1">
      <c r="A140" s="40"/>
      <c r="B140" s="40"/>
      <c r="C140" s="32"/>
      <c r="D140" s="40"/>
      <c r="E140" s="32"/>
      <c r="F140" s="32"/>
      <c r="G140" s="32"/>
      <c r="H140" s="42"/>
      <c r="I140" s="32"/>
      <c r="J140" s="32"/>
      <c r="K140" s="32"/>
      <c r="L140" s="40"/>
      <c r="M140" s="41"/>
      <c r="N140" s="40"/>
      <c r="O140" s="32"/>
      <c r="P140" s="32"/>
      <c r="Q140" s="42"/>
      <c r="R140" s="40"/>
      <c r="S140" s="23"/>
      <c r="T140" s="23"/>
      <c r="U140" s="23"/>
      <c r="V140" s="23"/>
      <c r="W140" s="23"/>
      <c r="X140" s="23"/>
    </row>
    <row r="141" ht="15" customHeight="1">
      <c r="A141" s="40"/>
      <c r="B141" s="40"/>
      <c r="C141" s="32"/>
      <c r="D141" s="40"/>
      <c r="E141" s="32"/>
      <c r="F141" s="32"/>
      <c r="G141" s="32"/>
      <c r="H141" s="42"/>
      <c r="I141" s="32"/>
      <c r="J141" s="32"/>
      <c r="K141" s="32"/>
      <c r="L141" s="40"/>
      <c r="M141" s="41"/>
      <c r="N141" s="40"/>
      <c r="O141" s="32"/>
      <c r="P141" s="32"/>
      <c r="Q141" s="42"/>
      <c r="R141" s="40"/>
      <c r="S141" s="23"/>
      <c r="T141" s="23"/>
      <c r="U141" s="23"/>
      <c r="V141" s="23"/>
      <c r="W141" s="23"/>
      <c r="X141" s="23"/>
    </row>
    <row r="142" ht="15" customHeight="1">
      <c r="A142" s="40"/>
      <c r="B142" s="40"/>
      <c r="C142" s="32"/>
      <c r="D142" s="40"/>
      <c r="E142" s="32"/>
      <c r="F142" s="32"/>
      <c r="G142" s="32"/>
      <c r="H142" s="42"/>
      <c r="I142" s="32"/>
      <c r="J142" s="32"/>
      <c r="K142" s="32"/>
      <c r="L142" s="40"/>
      <c r="M142" s="41"/>
      <c r="N142" s="40"/>
      <c r="O142" s="32"/>
      <c r="P142" s="32"/>
      <c r="Q142" s="42"/>
      <c r="R142" s="40"/>
      <c r="S142" s="23"/>
      <c r="T142" s="23"/>
      <c r="U142" s="23"/>
      <c r="V142" s="23"/>
      <c r="W142" s="23"/>
      <c r="X142" s="23"/>
    </row>
    <row r="143" ht="15" customHeight="1">
      <c r="A143" s="40"/>
      <c r="B143" s="40"/>
      <c r="C143" s="32"/>
      <c r="D143" s="40"/>
      <c r="E143" s="32"/>
      <c r="F143" s="32"/>
      <c r="G143" s="32"/>
      <c r="H143" s="42"/>
      <c r="I143" s="32"/>
      <c r="J143" s="32"/>
      <c r="K143" s="32"/>
      <c r="L143" s="40"/>
      <c r="M143" s="41"/>
      <c r="N143" s="40"/>
      <c r="O143" s="32"/>
      <c r="P143" s="32"/>
      <c r="Q143" s="42"/>
      <c r="R143" s="40"/>
      <c r="S143" s="23"/>
      <c r="T143" s="23"/>
      <c r="U143" s="23"/>
      <c r="V143" s="23"/>
      <c r="W143" s="23"/>
      <c r="X143" s="23"/>
    </row>
    <row r="144" ht="15" customHeight="1">
      <c r="A144" s="40"/>
      <c r="B144" s="40"/>
      <c r="C144" s="32"/>
      <c r="D144" s="40"/>
      <c r="E144" s="32"/>
      <c r="F144" s="32"/>
      <c r="G144" s="32"/>
      <c r="H144" s="42"/>
      <c r="I144" s="32"/>
      <c r="J144" s="32"/>
      <c r="K144" s="32"/>
      <c r="L144" s="40"/>
      <c r="M144" s="41"/>
      <c r="N144" s="40"/>
      <c r="O144" s="32"/>
      <c r="P144" s="32"/>
      <c r="Q144" s="42"/>
      <c r="R144" s="40"/>
      <c r="S144" s="23"/>
      <c r="T144" s="23"/>
      <c r="U144" s="23"/>
      <c r="V144" s="23"/>
      <c r="W144" s="23"/>
      <c r="X144" s="23"/>
    </row>
    <row r="145" ht="15" customHeight="1">
      <c r="A145" s="40"/>
      <c r="B145" s="40"/>
      <c r="C145" s="32"/>
      <c r="D145" s="40"/>
      <c r="E145" s="32"/>
      <c r="F145" s="32"/>
      <c r="G145" s="32"/>
      <c r="H145" s="42"/>
      <c r="I145" s="32"/>
      <c r="J145" s="32"/>
      <c r="K145" s="32"/>
      <c r="L145" s="40"/>
      <c r="M145" s="41"/>
      <c r="N145" s="40"/>
      <c r="O145" s="32"/>
      <c r="P145" s="32"/>
      <c r="Q145" s="42"/>
      <c r="R145" s="40"/>
      <c r="S145" s="23"/>
      <c r="T145" s="23"/>
      <c r="U145" s="23"/>
      <c r="V145" s="23"/>
      <c r="W145" s="23"/>
      <c r="X145" s="23"/>
    </row>
    <row r="146" ht="15" customHeight="1">
      <c r="A146" s="40"/>
      <c r="B146" s="40"/>
      <c r="C146" s="32"/>
      <c r="D146" s="40"/>
      <c r="E146" s="32"/>
      <c r="F146" s="32"/>
      <c r="G146" s="32"/>
      <c r="H146" s="42"/>
      <c r="I146" s="32"/>
      <c r="J146" s="32"/>
      <c r="K146" s="32"/>
      <c r="L146" s="40"/>
      <c r="M146" s="41"/>
      <c r="N146" s="40"/>
      <c r="O146" s="32"/>
      <c r="P146" s="32"/>
      <c r="Q146" s="42"/>
      <c r="R146" s="40"/>
      <c r="S146" s="23"/>
      <c r="T146" s="23"/>
      <c r="U146" s="23"/>
      <c r="V146" s="23"/>
      <c r="W146" s="23"/>
      <c r="X146" s="23"/>
    </row>
    <row r="147" ht="15" customHeight="1">
      <c r="A147" s="40"/>
      <c r="B147" s="40"/>
      <c r="C147" s="32"/>
      <c r="D147" s="40"/>
      <c r="E147" s="32"/>
      <c r="F147" s="32"/>
      <c r="G147" s="32"/>
      <c r="H147" s="42"/>
      <c r="I147" s="32"/>
      <c r="J147" s="32"/>
      <c r="K147" s="32"/>
      <c r="L147" s="40"/>
      <c r="M147" s="41"/>
      <c r="N147" s="40"/>
      <c r="O147" s="32"/>
      <c r="P147" s="32"/>
      <c r="Q147" s="42"/>
      <c r="R147" s="40"/>
      <c r="S147" s="23"/>
      <c r="T147" s="23"/>
      <c r="U147" s="23"/>
      <c r="V147" s="23"/>
      <c r="W147" s="23"/>
      <c r="X147" s="23"/>
    </row>
    <row r="148" ht="15" customHeight="1">
      <c r="A148" s="40"/>
      <c r="B148" s="40"/>
      <c r="C148" s="32"/>
      <c r="D148" s="40"/>
      <c r="E148" s="32"/>
      <c r="F148" s="32"/>
      <c r="G148" s="32"/>
      <c r="H148" s="42"/>
      <c r="I148" s="32"/>
      <c r="J148" s="32"/>
      <c r="K148" s="32"/>
      <c r="L148" s="40"/>
      <c r="M148" s="41"/>
      <c r="N148" s="40"/>
      <c r="O148" s="32"/>
      <c r="P148" s="32"/>
      <c r="Q148" s="42"/>
      <c r="R148" s="40"/>
      <c r="S148" s="23"/>
      <c r="T148" s="23"/>
      <c r="U148" s="23"/>
      <c r="V148" s="23"/>
      <c r="W148" s="23"/>
      <c r="X148" s="23"/>
    </row>
    <row r="149" ht="15" customHeight="1">
      <c r="A149" s="40"/>
      <c r="B149" s="40"/>
      <c r="C149" s="32"/>
      <c r="D149" s="40"/>
      <c r="E149" s="32"/>
      <c r="F149" s="32"/>
      <c r="G149" s="32"/>
      <c r="H149" s="42"/>
      <c r="I149" s="32"/>
      <c r="J149" s="32"/>
      <c r="K149" s="32"/>
      <c r="L149" s="40"/>
      <c r="M149" s="41"/>
      <c r="N149" s="40"/>
      <c r="O149" s="32"/>
      <c r="P149" s="32"/>
      <c r="Q149" s="42"/>
      <c r="R149" s="40"/>
      <c r="S149" s="23"/>
      <c r="T149" s="23"/>
      <c r="U149" s="23"/>
      <c r="V149" s="23"/>
      <c r="W149" s="23"/>
      <c r="X149" s="23"/>
    </row>
    <row r="150" ht="15" customHeight="1">
      <c r="A150" s="40"/>
      <c r="B150" s="40"/>
      <c r="C150" s="32"/>
      <c r="D150" s="40"/>
      <c r="E150" s="32"/>
      <c r="F150" s="32"/>
      <c r="G150" s="32"/>
      <c r="H150" s="42"/>
      <c r="I150" s="32"/>
      <c r="J150" s="32"/>
      <c r="K150" s="32"/>
      <c r="L150" s="40"/>
      <c r="M150" s="41"/>
      <c r="N150" s="40"/>
      <c r="O150" s="32"/>
      <c r="P150" s="32"/>
      <c r="Q150" s="42"/>
      <c r="R150" s="40"/>
      <c r="S150" s="23"/>
      <c r="T150" s="23"/>
      <c r="U150" s="23"/>
      <c r="V150" s="23"/>
      <c r="W150" s="23"/>
      <c r="X150" s="23"/>
    </row>
    <row r="151" ht="15" customHeight="1">
      <c r="A151" s="40"/>
      <c r="B151" s="40"/>
      <c r="C151" s="32"/>
      <c r="D151" s="40"/>
      <c r="E151" s="32"/>
      <c r="F151" s="32"/>
      <c r="G151" s="32"/>
      <c r="H151" s="42"/>
      <c r="I151" s="32"/>
      <c r="J151" s="32"/>
      <c r="K151" s="32"/>
      <c r="L151" s="40"/>
      <c r="M151" s="41"/>
      <c r="N151" s="40"/>
      <c r="O151" s="32"/>
      <c r="P151" s="32"/>
      <c r="Q151" s="42"/>
      <c r="R151" s="40"/>
      <c r="S151" s="23"/>
      <c r="T151" s="23"/>
      <c r="U151" s="23"/>
      <c r="V151" s="23"/>
      <c r="W151" s="23"/>
      <c r="X151" s="23"/>
    </row>
    <row r="152" ht="15" customHeight="1">
      <c r="A152" s="40"/>
      <c r="B152" s="40"/>
      <c r="C152" s="32"/>
      <c r="D152" s="40"/>
      <c r="E152" s="32"/>
      <c r="F152" s="32"/>
      <c r="G152" s="32"/>
      <c r="H152" s="42"/>
      <c r="I152" s="32"/>
      <c r="J152" s="32"/>
      <c r="K152" s="32"/>
      <c r="L152" s="40"/>
      <c r="M152" s="41"/>
      <c r="N152" s="40"/>
      <c r="O152" s="32"/>
      <c r="P152" s="32"/>
      <c r="Q152" s="42"/>
      <c r="R152" s="40"/>
      <c r="S152" s="23"/>
      <c r="T152" s="23"/>
      <c r="U152" s="23"/>
      <c r="V152" s="23"/>
      <c r="W152" s="23"/>
      <c r="X152" s="23"/>
    </row>
    <row r="153" ht="15" customHeight="1">
      <c r="A153" s="40"/>
      <c r="B153" s="40"/>
      <c r="C153" s="32"/>
      <c r="D153" s="40"/>
      <c r="E153" s="32"/>
      <c r="F153" s="32"/>
      <c r="G153" s="32"/>
      <c r="H153" s="42"/>
      <c r="I153" s="32"/>
      <c r="J153" s="32"/>
      <c r="K153" s="32"/>
      <c r="L153" s="40"/>
      <c r="M153" s="41"/>
      <c r="N153" s="40"/>
      <c r="O153" s="32"/>
      <c r="P153" s="32"/>
      <c r="Q153" s="42"/>
      <c r="R153" s="40"/>
      <c r="S153" s="23"/>
      <c r="T153" s="23"/>
      <c r="U153" s="23"/>
      <c r="V153" s="23"/>
      <c r="W153" s="23"/>
      <c r="X153" s="23"/>
    </row>
    <row r="154" ht="15" customHeight="1">
      <c r="A154" s="40"/>
      <c r="B154" s="40"/>
      <c r="C154" s="32"/>
      <c r="D154" s="40"/>
      <c r="E154" s="32"/>
      <c r="F154" s="32"/>
      <c r="G154" s="32"/>
      <c r="H154" s="42"/>
      <c r="I154" s="32"/>
      <c r="J154" s="32"/>
      <c r="K154" s="32"/>
      <c r="L154" s="40"/>
      <c r="M154" s="41"/>
      <c r="N154" s="40"/>
      <c r="O154" s="32"/>
      <c r="P154" s="32"/>
      <c r="Q154" s="42"/>
      <c r="R154" s="40"/>
      <c r="S154" s="23"/>
      <c r="T154" s="23"/>
      <c r="U154" s="23"/>
      <c r="V154" s="23"/>
      <c r="W154" s="23"/>
      <c r="X154" s="23"/>
    </row>
    <row r="155" ht="15" customHeight="1">
      <c r="A155" s="40"/>
      <c r="B155" s="40"/>
      <c r="C155" s="32"/>
      <c r="D155" s="40"/>
      <c r="E155" s="32"/>
      <c r="F155" s="32"/>
      <c r="G155" s="32"/>
      <c r="H155" s="42"/>
      <c r="I155" s="32"/>
      <c r="J155" s="32"/>
      <c r="K155" s="32"/>
      <c r="L155" s="40"/>
      <c r="M155" s="41"/>
      <c r="N155" s="40"/>
      <c r="O155" s="32"/>
      <c r="P155" s="32"/>
      <c r="Q155" s="42"/>
      <c r="R155" s="40"/>
      <c r="S155" s="23"/>
      <c r="T155" s="23"/>
      <c r="U155" s="23"/>
      <c r="V155" s="23"/>
      <c r="W155" s="23"/>
      <c r="X155" s="23"/>
    </row>
    <row r="156" ht="15" customHeight="1">
      <c r="A156" s="40"/>
      <c r="B156" s="40"/>
      <c r="C156" s="32"/>
      <c r="D156" s="40"/>
      <c r="E156" s="32"/>
      <c r="F156" s="32"/>
      <c r="G156" s="32"/>
      <c r="H156" s="42"/>
      <c r="I156" s="32"/>
      <c r="J156" s="32"/>
      <c r="K156" s="32"/>
      <c r="L156" s="40"/>
      <c r="M156" s="41"/>
      <c r="N156" s="40"/>
      <c r="O156" s="32"/>
      <c r="P156" s="32"/>
      <c r="Q156" s="42"/>
      <c r="R156" s="40"/>
      <c r="S156" s="23"/>
      <c r="T156" s="23"/>
      <c r="U156" s="23"/>
      <c r="V156" s="23"/>
      <c r="W156" s="23"/>
      <c r="X156" s="23"/>
    </row>
    <row r="157" ht="15" customHeight="1">
      <c r="A157" s="40"/>
      <c r="B157" s="40"/>
      <c r="C157" s="32"/>
      <c r="D157" s="40"/>
      <c r="E157" s="32"/>
      <c r="F157" s="32"/>
      <c r="G157" s="32"/>
      <c r="H157" s="42"/>
      <c r="I157" s="32"/>
      <c r="J157" s="32"/>
      <c r="K157" s="32"/>
      <c r="L157" s="40"/>
      <c r="M157" s="41"/>
      <c r="N157" s="40"/>
      <c r="O157" s="32"/>
      <c r="P157" s="32"/>
      <c r="Q157" s="42"/>
      <c r="R157" s="40"/>
      <c r="S157" s="23"/>
      <c r="T157" s="23"/>
      <c r="U157" s="23"/>
      <c r="V157" s="23"/>
      <c r="W157" s="23"/>
      <c r="X157" s="23"/>
    </row>
    <row r="158" ht="15" customHeight="1">
      <c r="A158" s="40"/>
      <c r="B158" s="40"/>
      <c r="C158" s="32"/>
      <c r="D158" s="40"/>
      <c r="E158" s="32"/>
      <c r="F158" s="32"/>
      <c r="G158" s="32"/>
      <c r="H158" s="42"/>
      <c r="I158" s="32"/>
      <c r="J158" s="32"/>
      <c r="K158" s="32"/>
      <c r="L158" s="40"/>
      <c r="M158" s="41"/>
      <c r="N158" s="40"/>
      <c r="O158" s="32"/>
      <c r="P158" s="32"/>
      <c r="Q158" s="42"/>
      <c r="R158" s="40"/>
      <c r="S158" s="23"/>
      <c r="T158" s="23"/>
      <c r="U158" s="23"/>
      <c r="V158" s="23"/>
      <c r="W158" s="23"/>
      <c r="X158" s="23"/>
    </row>
    <row r="159" ht="15" customHeight="1">
      <c r="A159" s="40"/>
      <c r="B159" s="40"/>
      <c r="C159" s="32"/>
      <c r="D159" s="40"/>
      <c r="E159" s="32"/>
      <c r="F159" s="32"/>
      <c r="G159" s="32"/>
      <c r="H159" s="42"/>
      <c r="I159" s="32"/>
      <c r="J159" s="32"/>
      <c r="K159" s="32"/>
      <c r="L159" s="40"/>
      <c r="M159" s="41"/>
      <c r="N159" s="40"/>
      <c r="O159" s="32"/>
      <c r="P159" s="32"/>
      <c r="Q159" s="42"/>
      <c r="R159" s="40"/>
      <c r="S159" s="23"/>
      <c r="T159" s="23"/>
      <c r="U159" s="23"/>
      <c r="V159" s="23"/>
      <c r="W159" s="23"/>
      <c r="X159" s="23"/>
    </row>
    <row r="160" ht="15" customHeight="1">
      <c r="A160" s="40"/>
      <c r="B160" s="40"/>
      <c r="C160" s="32"/>
      <c r="D160" s="40"/>
      <c r="E160" s="32"/>
      <c r="F160" s="32"/>
      <c r="G160" s="32"/>
      <c r="H160" s="42"/>
      <c r="I160" s="32"/>
      <c r="J160" s="32"/>
      <c r="K160" s="32"/>
      <c r="L160" s="40"/>
      <c r="M160" s="41"/>
      <c r="N160" s="40"/>
      <c r="O160" s="32"/>
      <c r="P160" s="32"/>
      <c r="Q160" s="42"/>
      <c r="R160" s="40"/>
      <c r="S160" s="23"/>
      <c r="T160" s="23"/>
      <c r="U160" s="23"/>
      <c r="V160" s="23"/>
      <c r="W160" s="23"/>
      <c r="X160" s="23"/>
    </row>
    <row r="161" ht="15" customHeight="1">
      <c r="A161" s="40"/>
      <c r="B161" s="40"/>
      <c r="C161" s="32"/>
      <c r="D161" s="40"/>
      <c r="E161" s="32"/>
      <c r="F161" s="32"/>
      <c r="G161" s="32"/>
      <c r="H161" s="42"/>
      <c r="I161" s="32"/>
      <c r="J161" s="32"/>
      <c r="K161" s="32"/>
      <c r="L161" s="40"/>
      <c r="M161" s="41"/>
      <c r="N161" s="40"/>
      <c r="O161" s="32"/>
      <c r="P161" s="32"/>
      <c r="Q161" s="42"/>
      <c r="R161" s="40"/>
      <c r="S161" s="23"/>
      <c r="T161" s="23"/>
      <c r="U161" s="23"/>
      <c r="V161" s="23"/>
      <c r="W161" s="23"/>
      <c r="X161" s="23"/>
    </row>
    <row r="162" ht="15" customHeight="1">
      <c r="A162" s="40"/>
      <c r="B162" s="40"/>
      <c r="C162" s="32"/>
      <c r="D162" s="40"/>
      <c r="E162" s="32"/>
      <c r="F162" s="32"/>
      <c r="G162" s="32"/>
      <c r="H162" s="42"/>
      <c r="I162" s="32"/>
      <c r="J162" s="32"/>
      <c r="K162" s="32"/>
      <c r="L162" s="40"/>
      <c r="M162" s="41"/>
      <c r="N162" s="40"/>
      <c r="O162" s="32"/>
      <c r="P162" s="32"/>
      <c r="Q162" s="42"/>
      <c r="R162" s="40"/>
      <c r="S162" s="23"/>
      <c r="T162" s="23"/>
      <c r="U162" s="23"/>
      <c r="V162" s="23"/>
      <c r="W162" s="23"/>
      <c r="X162" s="23"/>
    </row>
    <row r="163" ht="15" customHeight="1">
      <c r="A163" s="40"/>
      <c r="B163" s="40"/>
      <c r="C163" s="32"/>
      <c r="D163" s="40"/>
      <c r="E163" s="32"/>
      <c r="F163" s="32"/>
      <c r="G163" s="32"/>
      <c r="H163" s="42"/>
      <c r="I163" s="32"/>
      <c r="J163" s="32"/>
      <c r="K163" s="32"/>
      <c r="L163" s="40"/>
      <c r="M163" s="41"/>
      <c r="N163" s="40"/>
      <c r="O163" s="32"/>
      <c r="P163" s="32"/>
      <c r="Q163" s="42"/>
      <c r="R163" s="40"/>
      <c r="S163" s="23"/>
      <c r="T163" s="23"/>
      <c r="U163" s="23"/>
      <c r="V163" s="23"/>
      <c r="W163" s="23"/>
      <c r="X163" s="23"/>
    </row>
    <row r="164" ht="15" customHeight="1">
      <c r="A164" s="40"/>
      <c r="B164" s="40"/>
      <c r="C164" s="32"/>
      <c r="D164" s="40"/>
      <c r="E164" s="32"/>
      <c r="F164" s="32"/>
      <c r="G164" s="32"/>
      <c r="H164" s="42"/>
      <c r="I164" s="32"/>
      <c r="J164" s="32"/>
      <c r="K164" s="32"/>
      <c r="L164" s="40"/>
      <c r="M164" s="41"/>
      <c r="N164" s="40"/>
      <c r="O164" s="32"/>
      <c r="P164" s="32"/>
      <c r="Q164" s="42"/>
      <c r="R164" s="40"/>
      <c r="S164" s="23"/>
      <c r="T164" s="23"/>
      <c r="U164" s="23"/>
      <c r="V164" s="23"/>
      <c r="W164" s="23"/>
      <c r="X164" s="23"/>
    </row>
    <row r="165" ht="15" customHeight="1">
      <c r="A165" s="40"/>
      <c r="B165" s="40"/>
      <c r="C165" s="32"/>
      <c r="D165" s="40"/>
      <c r="E165" s="32"/>
      <c r="F165" s="32"/>
      <c r="G165" s="32"/>
      <c r="H165" s="42"/>
      <c r="I165" s="32"/>
      <c r="J165" s="32"/>
      <c r="K165" s="32"/>
      <c r="L165" s="40"/>
      <c r="M165" s="41"/>
      <c r="N165" s="40"/>
      <c r="O165" s="32"/>
      <c r="P165" s="32"/>
      <c r="Q165" s="42"/>
      <c r="R165" s="40"/>
      <c r="S165" s="23"/>
      <c r="T165" s="23"/>
      <c r="U165" s="23"/>
      <c r="V165" s="23"/>
      <c r="W165" s="23"/>
      <c r="X165" s="23"/>
    </row>
    <row r="166" ht="15" customHeight="1">
      <c r="A166" s="40"/>
      <c r="B166" s="40"/>
      <c r="C166" s="32"/>
      <c r="D166" s="40"/>
      <c r="E166" s="32"/>
      <c r="F166" s="32"/>
      <c r="G166" s="32"/>
      <c r="H166" s="42"/>
      <c r="I166" s="32"/>
      <c r="J166" s="32"/>
      <c r="K166" s="32"/>
      <c r="L166" s="40"/>
      <c r="M166" s="41"/>
      <c r="N166" s="40"/>
      <c r="O166" s="32"/>
      <c r="P166" s="32"/>
      <c r="Q166" s="42"/>
      <c r="R166" s="40"/>
      <c r="S166" s="23"/>
      <c r="T166" s="23"/>
      <c r="U166" s="23"/>
      <c r="V166" s="23"/>
      <c r="W166" s="23"/>
      <c r="X166" s="23"/>
    </row>
    <row r="167" ht="15" customHeight="1">
      <c r="A167" s="40"/>
      <c r="B167" s="40"/>
      <c r="C167" s="32"/>
      <c r="D167" s="40"/>
      <c r="E167" s="32"/>
      <c r="F167" s="32"/>
      <c r="G167" s="32"/>
      <c r="H167" s="42"/>
      <c r="I167" s="32"/>
      <c r="J167" s="32"/>
      <c r="K167" s="32"/>
      <c r="L167" s="40"/>
      <c r="M167" s="41"/>
      <c r="N167" s="40"/>
      <c r="O167" s="32"/>
      <c r="P167" s="32"/>
      <c r="Q167" s="42"/>
      <c r="R167" s="40"/>
      <c r="S167" s="23"/>
      <c r="T167" s="23"/>
      <c r="U167" s="23"/>
      <c r="V167" s="23"/>
      <c r="W167" s="23"/>
      <c r="X167" s="23"/>
    </row>
    <row r="168" ht="15" customHeight="1">
      <c r="A168" s="40"/>
      <c r="B168" s="40"/>
      <c r="C168" s="32"/>
      <c r="D168" s="40"/>
      <c r="E168" s="32"/>
      <c r="F168" s="32"/>
      <c r="G168" s="32"/>
      <c r="H168" s="42"/>
      <c r="I168" s="32"/>
      <c r="J168" s="32"/>
      <c r="K168" s="32"/>
      <c r="L168" s="40"/>
      <c r="M168" s="41"/>
      <c r="N168" s="40"/>
      <c r="O168" s="32"/>
      <c r="P168" s="32"/>
      <c r="Q168" s="42"/>
      <c r="R168" s="40"/>
      <c r="S168" s="23"/>
      <c r="T168" s="23"/>
      <c r="U168" s="23"/>
      <c r="V168" s="23"/>
      <c r="W168" s="23"/>
      <c r="X168" s="23"/>
    </row>
    <row r="169" ht="15" customHeight="1">
      <c r="A169" s="40"/>
      <c r="B169" s="40"/>
      <c r="C169" s="32"/>
      <c r="D169" s="40"/>
      <c r="E169" s="32"/>
      <c r="F169" s="32"/>
      <c r="G169" s="32"/>
      <c r="H169" s="42"/>
      <c r="I169" s="32"/>
      <c r="J169" s="32"/>
      <c r="K169" s="32"/>
      <c r="L169" s="40"/>
      <c r="M169" s="41"/>
      <c r="N169" s="40"/>
      <c r="O169" s="32"/>
      <c r="P169" s="32"/>
      <c r="Q169" s="42"/>
      <c r="R169" s="40"/>
      <c r="S169" s="23"/>
      <c r="T169" s="23"/>
      <c r="U169" s="23"/>
      <c r="V169" s="23"/>
      <c r="W169" s="23"/>
      <c r="X169" s="23"/>
    </row>
    <row r="170" ht="15" customHeight="1">
      <c r="A170" s="40"/>
      <c r="B170" s="40"/>
      <c r="C170" s="32"/>
      <c r="D170" s="40"/>
      <c r="E170" s="32"/>
      <c r="F170" s="32"/>
      <c r="G170" s="32"/>
      <c r="H170" s="42"/>
      <c r="I170" s="32"/>
      <c r="J170" s="32"/>
      <c r="K170" s="32"/>
      <c r="L170" s="40"/>
      <c r="M170" s="41"/>
      <c r="N170" s="40"/>
      <c r="O170" s="32"/>
      <c r="P170" s="32"/>
      <c r="Q170" s="42"/>
      <c r="R170" s="40"/>
      <c r="S170" s="23"/>
      <c r="T170" s="23"/>
      <c r="U170" s="23"/>
      <c r="V170" s="23"/>
      <c r="W170" s="23"/>
      <c r="X170" s="23"/>
    </row>
    <row r="171" ht="15" customHeight="1">
      <c r="A171" s="40"/>
      <c r="B171" s="40"/>
      <c r="C171" s="32"/>
      <c r="D171" s="40"/>
      <c r="E171" s="32"/>
      <c r="F171" s="32"/>
      <c r="G171" s="32"/>
      <c r="H171" s="42"/>
      <c r="I171" s="32"/>
      <c r="J171" s="32"/>
      <c r="K171" s="32"/>
      <c r="L171" s="40"/>
      <c r="M171" s="41"/>
      <c r="N171" s="40"/>
      <c r="O171" s="32"/>
      <c r="P171" s="32"/>
      <c r="Q171" s="42"/>
      <c r="R171" s="40"/>
      <c r="S171" s="23"/>
      <c r="T171" s="23"/>
      <c r="U171" s="23"/>
      <c r="V171" s="23"/>
      <c r="W171" s="23"/>
      <c r="X171" s="23"/>
    </row>
    <row r="172" ht="15" customHeight="1">
      <c r="A172" s="40"/>
      <c r="B172" s="40"/>
      <c r="C172" s="32"/>
      <c r="D172" s="40"/>
      <c r="E172" s="32"/>
      <c r="F172" s="32"/>
      <c r="G172" s="32"/>
      <c r="H172" s="42"/>
      <c r="I172" s="32"/>
      <c r="J172" s="32"/>
      <c r="K172" s="32"/>
      <c r="L172" s="40"/>
      <c r="M172" s="41"/>
      <c r="N172" s="40"/>
      <c r="O172" s="32"/>
      <c r="P172" s="32"/>
      <c r="Q172" s="42"/>
      <c r="R172" s="40"/>
      <c r="S172" s="23"/>
      <c r="T172" s="23"/>
      <c r="U172" s="23"/>
      <c r="V172" s="23"/>
      <c r="W172" s="23"/>
      <c r="X172" s="23"/>
    </row>
    <row r="173" ht="15" customHeight="1">
      <c r="A173" s="40"/>
      <c r="B173" s="40"/>
      <c r="C173" s="32"/>
      <c r="D173" s="40"/>
      <c r="E173" s="32"/>
      <c r="F173" s="32"/>
      <c r="G173" s="32"/>
      <c r="H173" s="42"/>
      <c r="I173" s="32"/>
      <c r="J173" s="32"/>
      <c r="K173" s="32"/>
      <c r="L173" s="40"/>
      <c r="M173" s="41"/>
      <c r="N173" s="40"/>
      <c r="O173" s="32"/>
      <c r="P173" s="32"/>
      <c r="Q173" s="42"/>
      <c r="R173" s="40"/>
      <c r="S173" s="23"/>
      <c r="T173" s="23"/>
      <c r="U173" s="23"/>
      <c r="V173" s="23"/>
      <c r="W173" s="23"/>
      <c r="X173" s="23"/>
    </row>
    <row r="174" ht="15" customHeight="1">
      <c r="A174" s="40"/>
      <c r="B174" s="40"/>
      <c r="C174" s="32"/>
      <c r="D174" s="40"/>
      <c r="E174" s="32"/>
      <c r="F174" s="32"/>
      <c r="G174" s="32"/>
      <c r="H174" s="42"/>
      <c r="I174" s="32"/>
      <c r="J174" s="32"/>
      <c r="K174" s="32"/>
      <c r="L174" s="40"/>
      <c r="M174" s="41"/>
      <c r="N174" s="40"/>
      <c r="O174" s="32"/>
      <c r="P174" s="32"/>
      <c r="Q174" s="42"/>
      <c r="R174" s="40"/>
      <c r="S174" s="23"/>
      <c r="T174" s="23"/>
      <c r="U174" s="23"/>
      <c r="V174" s="23"/>
      <c r="W174" s="23"/>
      <c r="X174" s="23"/>
    </row>
    <row r="175" ht="15" customHeight="1">
      <c r="A175" s="40"/>
      <c r="B175" s="40"/>
      <c r="C175" s="32"/>
      <c r="D175" s="40"/>
      <c r="E175" s="32"/>
      <c r="F175" s="32"/>
      <c r="G175" s="32"/>
      <c r="H175" s="42"/>
      <c r="I175" s="32"/>
      <c r="J175" s="32"/>
      <c r="K175" s="32"/>
      <c r="L175" s="40"/>
      <c r="M175" s="41"/>
      <c r="N175" s="40"/>
      <c r="O175" s="32"/>
      <c r="P175" s="32"/>
      <c r="Q175" s="42"/>
      <c r="R175" s="40"/>
      <c r="S175" s="23"/>
      <c r="T175" s="23"/>
      <c r="U175" s="23"/>
      <c r="V175" s="23"/>
      <c r="W175" s="23"/>
      <c r="X175" s="23"/>
    </row>
    <row r="176" ht="15" customHeight="1">
      <c r="A176" s="40"/>
      <c r="B176" s="40"/>
      <c r="C176" s="32"/>
      <c r="D176" s="40"/>
      <c r="E176" s="32"/>
      <c r="F176" s="32"/>
      <c r="G176" s="32"/>
      <c r="H176" s="42"/>
      <c r="I176" s="32"/>
      <c r="J176" s="32"/>
      <c r="K176" s="32"/>
      <c r="L176" s="40"/>
      <c r="M176" s="41"/>
      <c r="N176" s="40"/>
      <c r="O176" s="32"/>
      <c r="P176" s="32"/>
      <c r="Q176" s="42"/>
      <c r="R176" s="40"/>
      <c r="S176" s="23"/>
      <c r="T176" s="23"/>
      <c r="U176" s="23"/>
      <c r="V176" s="23"/>
      <c r="W176" s="23"/>
      <c r="X176" s="23"/>
    </row>
    <row r="177" ht="15" customHeight="1">
      <c r="A177" s="40"/>
      <c r="B177" s="40"/>
      <c r="C177" s="32"/>
      <c r="D177" s="40"/>
      <c r="E177" s="32"/>
      <c r="F177" s="32"/>
      <c r="G177" s="32"/>
      <c r="H177" s="42"/>
      <c r="I177" s="32"/>
      <c r="J177" s="32"/>
      <c r="K177" s="32"/>
      <c r="L177" s="40"/>
      <c r="M177" s="41"/>
      <c r="N177" s="40"/>
      <c r="O177" s="32"/>
      <c r="P177" s="32"/>
      <c r="Q177" s="42"/>
      <c r="R177" s="40"/>
      <c r="S177" s="23"/>
      <c r="T177" s="23"/>
      <c r="U177" s="23"/>
      <c r="V177" s="23"/>
      <c r="W177" s="23"/>
      <c r="X177" s="23"/>
    </row>
    <row r="178" ht="15" customHeight="1">
      <c r="A178" s="40"/>
      <c r="B178" s="40"/>
      <c r="C178" s="32"/>
      <c r="D178" s="40"/>
      <c r="E178" s="32"/>
      <c r="F178" s="32"/>
      <c r="G178" s="32"/>
      <c r="H178" s="42"/>
      <c r="I178" s="32"/>
      <c r="J178" s="32"/>
      <c r="K178" s="32"/>
      <c r="L178" s="40"/>
      <c r="M178" s="41"/>
      <c r="N178" s="40"/>
      <c r="O178" s="32"/>
      <c r="P178" s="32"/>
      <c r="Q178" s="42"/>
      <c r="R178" s="40"/>
      <c r="S178" s="23"/>
      <c r="T178" s="23"/>
      <c r="U178" s="23"/>
      <c r="V178" s="23"/>
      <c r="W178" s="23"/>
      <c r="X178" s="23"/>
    </row>
    <row r="179" ht="15" customHeight="1">
      <c r="A179" s="40"/>
      <c r="B179" s="40"/>
      <c r="C179" s="32"/>
      <c r="D179" s="40"/>
      <c r="E179" s="32"/>
      <c r="F179" s="32"/>
      <c r="G179" s="32"/>
      <c r="H179" s="42"/>
      <c r="I179" s="32"/>
      <c r="J179" s="32"/>
      <c r="K179" s="32"/>
      <c r="L179" s="40"/>
      <c r="M179" s="41"/>
      <c r="N179" s="40"/>
      <c r="O179" s="32"/>
      <c r="P179" s="32"/>
      <c r="Q179" s="42"/>
      <c r="R179" s="40"/>
      <c r="S179" s="23"/>
      <c r="T179" s="23"/>
      <c r="U179" s="23"/>
      <c r="V179" s="23"/>
      <c r="W179" s="23"/>
      <c r="X179" s="23"/>
    </row>
    <row r="180" ht="15" customHeight="1">
      <c r="A180" s="40"/>
      <c r="B180" s="40"/>
      <c r="C180" s="32"/>
      <c r="D180" s="40"/>
      <c r="E180" s="32"/>
      <c r="F180" s="32"/>
      <c r="G180" s="32"/>
      <c r="H180" s="42"/>
      <c r="I180" s="32"/>
      <c r="J180" s="32"/>
      <c r="K180" s="32"/>
      <c r="L180" s="40"/>
      <c r="M180" s="41"/>
      <c r="N180" s="40"/>
      <c r="O180" s="32"/>
      <c r="P180" s="32"/>
      <c r="Q180" s="42"/>
      <c r="R180" s="40"/>
      <c r="S180" s="23"/>
      <c r="T180" s="23"/>
      <c r="U180" s="23"/>
      <c r="V180" s="23"/>
      <c r="W180" s="23"/>
      <c r="X180" s="23"/>
    </row>
    <row r="181" ht="15" customHeight="1">
      <c r="A181" s="40"/>
      <c r="B181" s="40"/>
      <c r="C181" s="32"/>
      <c r="D181" s="40"/>
      <c r="E181" s="32"/>
      <c r="F181" s="32"/>
      <c r="G181" s="32"/>
      <c r="H181" s="42"/>
      <c r="I181" s="32"/>
      <c r="J181" s="32"/>
      <c r="K181" s="32"/>
      <c r="L181" s="40"/>
      <c r="M181" s="41"/>
      <c r="N181" s="40"/>
      <c r="O181" s="32"/>
      <c r="P181" s="32"/>
      <c r="Q181" s="42"/>
      <c r="R181" s="40"/>
      <c r="S181" s="23"/>
      <c r="T181" s="23"/>
      <c r="U181" s="23"/>
      <c r="V181" s="23"/>
      <c r="W181" s="23"/>
      <c r="X181" s="23"/>
    </row>
    <row r="182" ht="15" customHeight="1">
      <c r="A182" s="40"/>
      <c r="B182" s="40"/>
      <c r="C182" s="32"/>
      <c r="D182" s="40"/>
      <c r="E182" s="32"/>
      <c r="F182" s="32"/>
      <c r="G182" s="32"/>
      <c r="H182" s="42"/>
      <c r="I182" s="32"/>
      <c r="J182" s="32"/>
      <c r="K182" s="32"/>
      <c r="L182" s="40"/>
      <c r="M182" s="41"/>
      <c r="N182" s="40"/>
      <c r="O182" s="32"/>
      <c r="P182" s="32"/>
      <c r="Q182" s="42"/>
      <c r="R182" s="40"/>
      <c r="S182" s="23"/>
      <c r="T182" s="23"/>
      <c r="U182" s="23"/>
      <c r="V182" s="23"/>
      <c r="W182" s="23"/>
      <c r="X182" s="23"/>
    </row>
    <row r="183" ht="15" customHeight="1">
      <c r="A183" s="40"/>
      <c r="B183" s="40"/>
      <c r="C183" s="32"/>
      <c r="D183" s="40"/>
      <c r="E183" s="32"/>
      <c r="F183" s="32"/>
      <c r="G183" s="32"/>
      <c r="H183" s="42"/>
      <c r="I183" s="32"/>
      <c r="J183" s="32"/>
      <c r="K183" s="32"/>
      <c r="L183" s="40"/>
      <c r="M183" s="41"/>
      <c r="N183" s="40"/>
      <c r="O183" s="32"/>
      <c r="P183" s="32"/>
      <c r="Q183" s="42"/>
      <c r="R183" s="40"/>
      <c r="S183" s="23"/>
      <c r="T183" s="23"/>
      <c r="U183" s="23"/>
      <c r="V183" s="23"/>
      <c r="W183" s="23"/>
      <c r="X183" s="23"/>
    </row>
    <row r="184" ht="15" customHeight="1">
      <c r="A184" s="40"/>
      <c r="B184" s="40"/>
      <c r="C184" s="32"/>
      <c r="D184" s="40"/>
      <c r="E184" s="32"/>
      <c r="F184" s="32"/>
      <c r="G184" s="32"/>
      <c r="H184" s="42"/>
      <c r="I184" s="32"/>
      <c r="J184" s="32"/>
      <c r="K184" s="32"/>
      <c r="L184" s="40"/>
      <c r="M184" s="41"/>
      <c r="N184" s="40"/>
      <c r="O184" s="32"/>
      <c r="P184" s="32"/>
      <c r="Q184" s="42"/>
      <c r="R184" s="40"/>
      <c r="S184" s="23"/>
      <c r="T184" s="23"/>
      <c r="U184" s="23"/>
      <c r="V184" s="23"/>
      <c r="W184" s="23"/>
      <c r="X184" s="23"/>
    </row>
    <row r="185" ht="15" customHeight="1">
      <c r="A185" s="40"/>
      <c r="B185" s="40"/>
      <c r="C185" s="32"/>
      <c r="D185" s="40"/>
      <c r="E185" s="32"/>
      <c r="F185" s="32"/>
      <c r="G185" s="32"/>
      <c r="H185" s="42"/>
      <c r="I185" s="32"/>
      <c r="J185" s="32"/>
      <c r="K185" s="32"/>
      <c r="L185" s="40"/>
      <c r="M185" s="41"/>
      <c r="N185" s="40"/>
      <c r="O185" s="32"/>
      <c r="P185" s="32"/>
      <c r="Q185" s="42"/>
      <c r="R185" s="40"/>
      <c r="S185" s="23"/>
      <c r="T185" s="23"/>
      <c r="U185" s="23"/>
      <c r="V185" s="23"/>
      <c r="W185" s="23"/>
      <c r="X185" s="23"/>
    </row>
    <row r="186" ht="15" customHeight="1">
      <c r="A186" s="40"/>
      <c r="B186" s="40"/>
      <c r="C186" s="32"/>
      <c r="D186" s="40"/>
      <c r="E186" s="32"/>
      <c r="F186" s="32"/>
      <c r="G186" s="32"/>
      <c r="H186" s="42"/>
      <c r="I186" s="32"/>
      <c r="J186" s="32"/>
      <c r="K186" s="32"/>
      <c r="L186" s="40"/>
      <c r="M186" s="41"/>
      <c r="N186" s="40"/>
      <c r="O186" s="32"/>
      <c r="P186" s="32"/>
      <c r="Q186" s="42"/>
      <c r="R186" s="40"/>
      <c r="S186" s="23"/>
      <c r="T186" s="23"/>
      <c r="U186" s="23"/>
      <c r="V186" s="23"/>
      <c r="W186" s="23"/>
      <c r="X186" s="23"/>
    </row>
    <row r="187" ht="15" customHeight="1">
      <c r="A187" s="40"/>
      <c r="B187" s="40"/>
      <c r="C187" s="32"/>
      <c r="D187" s="40"/>
      <c r="E187" s="32"/>
      <c r="F187" s="32"/>
      <c r="G187" s="32"/>
      <c r="H187" s="42"/>
      <c r="I187" s="32"/>
      <c r="J187" s="32"/>
      <c r="K187" s="32"/>
      <c r="L187" s="40"/>
      <c r="M187" s="41"/>
      <c r="N187" s="40"/>
      <c r="O187" s="32"/>
      <c r="P187" s="32"/>
      <c r="Q187" s="42"/>
      <c r="R187" s="40"/>
      <c r="S187" s="23"/>
      <c r="T187" s="23"/>
      <c r="U187" s="23"/>
      <c r="V187" s="23"/>
      <c r="W187" s="23"/>
      <c r="X187" s="23"/>
    </row>
    <row r="188" ht="15" customHeight="1">
      <c r="A188" s="40"/>
      <c r="B188" s="40"/>
      <c r="C188" s="32"/>
      <c r="D188" s="40"/>
      <c r="E188" s="32"/>
      <c r="F188" s="32"/>
      <c r="G188" s="32"/>
      <c r="H188" s="42"/>
      <c r="I188" s="32"/>
      <c r="J188" s="32"/>
      <c r="K188" s="32"/>
      <c r="L188" s="40"/>
      <c r="M188" s="41"/>
      <c r="N188" s="40"/>
      <c r="O188" s="32"/>
      <c r="P188" s="32"/>
      <c r="Q188" s="42"/>
      <c r="R188" s="40"/>
      <c r="S188" s="23"/>
      <c r="T188" s="23"/>
      <c r="U188" s="23"/>
      <c r="V188" s="23"/>
      <c r="W188" s="23"/>
      <c r="X188" s="23"/>
    </row>
    <row r="189" ht="15" customHeight="1">
      <c r="A189" s="40"/>
      <c r="B189" s="40"/>
      <c r="C189" s="32"/>
      <c r="D189" s="40"/>
      <c r="E189" s="32"/>
      <c r="F189" s="32"/>
      <c r="G189" s="32"/>
      <c r="H189" s="42"/>
      <c r="I189" s="32"/>
      <c r="J189" s="32"/>
      <c r="K189" s="32"/>
      <c r="L189" s="40"/>
      <c r="M189" s="41"/>
      <c r="N189" s="40"/>
      <c r="O189" s="32"/>
      <c r="P189" s="32"/>
      <c r="Q189" s="42"/>
      <c r="R189" s="40"/>
      <c r="S189" s="23"/>
      <c r="T189" s="23"/>
      <c r="U189" s="23"/>
      <c r="V189" s="23"/>
      <c r="W189" s="23"/>
      <c r="X189" s="23"/>
    </row>
    <row r="190" ht="15" customHeight="1">
      <c r="A190" s="40"/>
      <c r="B190" s="40"/>
      <c r="C190" s="32"/>
      <c r="D190" s="40"/>
      <c r="E190" s="32"/>
      <c r="F190" s="32"/>
      <c r="G190" s="32"/>
      <c r="H190" s="42"/>
      <c r="I190" s="32"/>
      <c r="J190" s="32"/>
      <c r="K190" s="32"/>
      <c r="L190" s="40"/>
      <c r="M190" s="41"/>
      <c r="N190" s="40"/>
      <c r="O190" s="32"/>
      <c r="P190" s="32"/>
      <c r="Q190" s="42"/>
      <c r="R190" s="40"/>
      <c r="S190" s="23"/>
      <c r="T190" s="23"/>
      <c r="U190" s="23"/>
      <c r="V190" s="23"/>
      <c r="W190" s="23"/>
      <c r="X190" s="23"/>
    </row>
    <row r="191" ht="15" customHeight="1">
      <c r="A191" s="40"/>
      <c r="B191" s="40"/>
      <c r="C191" s="32"/>
      <c r="D191" s="40"/>
      <c r="E191" s="32"/>
      <c r="F191" s="32"/>
      <c r="G191" s="32"/>
      <c r="H191" s="42"/>
      <c r="I191" s="32"/>
      <c r="J191" s="32"/>
      <c r="K191" s="32"/>
      <c r="L191" s="40"/>
      <c r="M191" s="41"/>
      <c r="N191" s="40"/>
      <c r="O191" s="32"/>
      <c r="P191" s="32"/>
      <c r="Q191" s="42"/>
      <c r="R191" s="40"/>
      <c r="S191" s="23"/>
      <c r="T191" s="23"/>
      <c r="U191" s="23"/>
      <c r="V191" s="23"/>
      <c r="W191" s="23"/>
      <c r="X191" s="23"/>
    </row>
    <row r="192" ht="15" customHeight="1">
      <c r="A192" s="40"/>
      <c r="B192" s="40"/>
      <c r="C192" s="32"/>
      <c r="D192" s="40"/>
      <c r="E192" s="32"/>
      <c r="F192" s="32"/>
      <c r="G192" s="32"/>
      <c r="H192" s="42"/>
      <c r="I192" s="32"/>
      <c r="J192" s="32"/>
      <c r="K192" s="32"/>
      <c r="L192" s="40"/>
      <c r="M192" s="41"/>
      <c r="N192" s="40"/>
      <c r="O192" s="32"/>
      <c r="P192" s="32"/>
      <c r="Q192" s="42"/>
      <c r="R192" s="40"/>
      <c r="S192" s="23"/>
      <c r="T192" s="23"/>
      <c r="U192" s="23"/>
      <c r="V192" s="23"/>
      <c r="W192" s="23"/>
      <c r="X192" s="23"/>
    </row>
    <row r="193" ht="15" customHeight="1">
      <c r="A193" s="40"/>
      <c r="B193" s="40"/>
      <c r="C193" s="32"/>
      <c r="D193" s="40"/>
      <c r="E193" s="32"/>
      <c r="F193" s="32"/>
      <c r="G193" s="32"/>
      <c r="H193" s="42"/>
      <c r="I193" s="32"/>
      <c r="J193" s="32"/>
      <c r="K193" s="32"/>
      <c r="L193" s="40"/>
      <c r="M193" s="41"/>
      <c r="N193" s="40"/>
      <c r="O193" s="32"/>
      <c r="P193" s="32"/>
      <c r="Q193" s="42"/>
      <c r="R193" s="40"/>
      <c r="S193" s="23"/>
      <c r="T193" s="23"/>
      <c r="U193" s="23"/>
      <c r="V193" s="23"/>
      <c r="W193" s="23"/>
      <c r="X193" s="23"/>
    </row>
    <row r="194" ht="15" customHeight="1">
      <c r="A194" s="40"/>
      <c r="B194" s="40"/>
      <c r="C194" s="32"/>
      <c r="D194" s="40"/>
      <c r="E194" s="32"/>
      <c r="F194" s="32"/>
      <c r="G194" s="32"/>
      <c r="H194" s="42"/>
      <c r="I194" s="32"/>
      <c r="J194" s="32"/>
      <c r="K194" s="32"/>
      <c r="L194" s="40"/>
      <c r="M194" s="41"/>
      <c r="N194" s="40"/>
      <c r="O194" s="32"/>
      <c r="P194" s="32"/>
      <c r="Q194" s="42"/>
      <c r="R194" s="40"/>
      <c r="S194" s="23"/>
      <c r="T194" s="23"/>
      <c r="U194" s="23"/>
      <c r="V194" s="23"/>
      <c r="W194" s="23"/>
      <c r="X194" s="23"/>
    </row>
    <row r="195" ht="15" customHeight="1">
      <c r="A195" s="40"/>
      <c r="B195" s="40"/>
      <c r="C195" s="32"/>
      <c r="D195" s="40"/>
      <c r="E195" s="32"/>
      <c r="F195" s="32"/>
      <c r="G195" s="32"/>
      <c r="H195" s="42"/>
      <c r="I195" s="32"/>
      <c r="J195" s="32"/>
      <c r="K195" s="32"/>
      <c r="L195" s="40"/>
      <c r="M195" s="41"/>
      <c r="N195" s="40"/>
      <c r="O195" s="32"/>
      <c r="P195" s="32"/>
      <c r="Q195" s="42"/>
      <c r="R195" s="40"/>
      <c r="S195" s="23"/>
      <c r="T195" s="23"/>
      <c r="U195" s="23"/>
      <c r="V195" s="23"/>
      <c r="W195" s="23"/>
      <c r="X195" s="23"/>
    </row>
    <row r="196" ht="15" customHeight="1">
      <c r="A196" s="40"/>
      <c r="B196" s="40"/>
      <c r="C196" s="32"/>
      <c r="D196" s="40"/>
      <c r="E196" s="32"/>
      <c r="F196" s="32"/>
      <c r="G196" s="32"/>
      <c r="H196" s="42"/>
      <c r="I196" s="32"/>
      <c r="J196" s="32"/>
      <c r="K196" s="32"/>
      <c r="L196" s="40"/>
      <c r="M196" s="41"/>
      <c r="N196" s="40"/>
      <c r="O196" s="32"/>
      <c r="P196" s="32"/>
      <c r="Q196" s="42"/>
      <c r="R196" s="40"/>
      <c r="S196" s="23"/>
      <c r="T196" s="23"/>
      <c r="U196" s="23"/>
      <c r="V196" s="23"/>
      <c r="W196" s="23"/>
      <c r="X196" s="23"/>
    </row>
    <row r="197" ht="15" customHeight="1">
      <c r="A197" s="40"/>
      <c r="B197" s="40"/>
      <c r="C197" s="32"/>
      <c r="D197" s="40"/>
      <c r="E197" s="32"/>
      <c r="F197" s="32"/>
      <c r="G197" s="32"/>
      <c r="H197" s="42"/>
      <c r="I197" s="32"/>
      <c r="J197" s="32"/>
      <c r="K197" s="32"/>
      <c r="L197" s="40"/>
      <c r="M197" s="41"/>
      <c r="N197" s="40"/>
      <c r="O197" s="32"/>
      <c r="P197" s="32"/>
      <c r="Q197" s="42"/>
      <c r="R197" s="40"/>
      <c r="S197" s="23"/>
      <c r="T197" s="23"/>
      <c r="U197" s="23"/>
      <c r="V197" s="23"/>
      <c r="W197" s="23"/>
      <c r="X197" s="23"/>
    </row>
    <row r="198" ht="15" customHeight="1">
      <c r="A198" s="40"/>
      <c r="B198" s="40"/>
      <c r="C198" s="32"/>
      <c r="D198" s="40"/>
      <c r="E198" s="32"/>
      <c r="F198" s="32"/>
      <c r="G198" s="32"/>
      <c r="H198" s="42"/>
      <c r="I198" s="32"/>
      <c r="J198" s="32"/>
      <c r="K198" s="32"/>
      <c r="L198" s="40"/>
      <c r="M198" s="41"/>
      <c r="N198" s="40"/>
      <c r="O198" s="32"/>
      <c r="P198" s="32"/>
      <c r="Q198" s="42"/>
      <c r="R198" s="40"/>
      <c r="S198" s="23"/>
      <c r="T198" s="23"/>
      <c r="U198" s="23"/>
      <c r="V198" s="23"/>
      <c r="W198" s="23"/>
      <c r="X198" s="23"/>
    </row>
    <row r="199" ht="15" customHeight="1">
      <c r="A199" s="40"/>
      <c r="B199" s="40"/>
      <c r="C199" s="32"/>
      <c r="D199" s="40"/>
      <c r="E199" s="32"/>
      <c r="F199" s="32"/>
      <c r="G199" s="32"/>
      <c r="H199" s="42"/>
      <c r="I199" s="32"/>
      <c r="J199" s="32"/>
      <c r="K199" s="32"/>
      <c r="L199" s="40"/>
      <c r="M199" s="41"/>
      <c r="N199" s="40"/>
      <c r="O199" s="32"/>
      <c r="P199" s="32"/>
      <c r="Q199" s="42"/>
      <c r="R199" s="40"/>
      <c r="S199" s="23"/>
      <c r="T199" s="23"/>
      <c r="U199" s="23"/>
      <c r="V199" s="23"/>
      <c r="W199" s="23"/>
      <c r="X199" s="23"/>
    </row>
    <row r="200" ht="15" customHeight="1">
      <c r="A200" s="40"/>
      <c r="B200" s="40"/>
      <c r="C200" s="32"/>
      <c r="D200" s="40"/>
      <c r="E200" s="32"/>
      <c r="F200" s="32"/>
      <c r="G200" s="32"/>
      <c r="H200" s="42"/>
      <c r="I200" s="32"/>
      <c r="J200" s="32"/>
      <c r="K200" s="32"/>
      <c r="L200" s="40"/>
      <c r="M200" s="41"/>
      <c r="N200" s="40"/>
      <c r="O200" s="32"/>
      <c r="P200" s="32"/>
      <c r="Q200" s="42"/>
      <c r="R200" s="40"/>
      <c r="S200" s="23"/>
      <c r="T200" s="23"/>
      <c r="U200" s="23"/>
      <c r="V200" s="23"/>
      <c r="W200" s="23"/>
      <c r="X200" s="23"/>
    </row>
    <row r="201" ht="15" customHeight="1">
      <c r="A201" s="23"/>
      <c r="B201" s="23"/>
      <c r="C201" s="26"/>
      <c r="D201" s="23"/>
      <c r="E201" s="39"/>
      <c r="F201" s="39"/>
      <c r="G201" s="39"/>
      <c r="H201" s="50"/>
      <c r="I201" s="23"/>
      <c r="J201" s="23"/>
      <c r="K201" s="23"/>
      <c r="L201" s="23"/>
      <c r="M201" s="43"/>
      <c r="N201" s="23"/>
      <c r="O201" s="23"/>
      <c r="P201" s="23"/>
      <c r="Q201" s="23"/>
      <c r="R201" s="23"/>
      <c r="S201" s="23"/>
      <c r="T201" s="23"/>
      <c r="U201" s="23"/>
      <c r="V201" s="23"/>
      <c r="W201" s="23"/>
      <c r="X201" s="23"/>
    </row>
    <row r="202" ht="15" customHeight="1">
      <c r="A202" s="23"/>
      <c r="B202" s="23"/>
      <c r="C202" s="26"/>
      <c r="D202" s="23"/>
      <c r="E202" s="39"/>
      <c r="F202" s="39"/>
      <c r="G202" s="39"/>
      <c r="H202" s="50"/>
      <c r="I202" s="23"/>
      <c r="J202" s="23"/>
      <c r="K202" s="23"/>
      <c r="L202" s="23"/>
      <c r="M202" s="23"/>
      <c r="N202" s="23"/>
      <c r="O202" s="23"/>
      <c r="P202" s="23"/>
      <c r="Q202" s="23"/>
      <c r="R202" s="23"/>
      <c r="S202" s="23"/>
      <c r="T202" s="23"/>
      <c r="U202" s="23"/>
      <c r="V202" s="23"/>
      <c r="W202" s="23"/>
      <c r="X202" s="23"/>
    </row>
    <row r="203" ht="15" customHeight="1">
      <c r="A203" s="23"/>
      <c r="B203" s="23"/>
      <c r="C203" s="26"/>
      <c r="D203" s="23"/>
      <c r="E203" s="39"/>
      <c r="F203" s="39"/>
      <c r="G203" s="39"/>
      <c r="H203" s="50"/>
      <c r="I203" s="23"/>
      <c r="J203" s="23"/>
      <c r="K203" s="23"/>
      <c r="L203" s="23"/>
      <c r="M203" s="23"/>
      <c r="N203" s="23"/>
      <c r="O203" s="23"/>
      <c r="P203" s="23"/>
      <c r="Q203" s="23"/>
      <c r="R203" s="23"/>
      <c r="S203" s="23"/>
      <c r="T203" s="23"/>
      <c r="U203" s="23"/>
      <c r="V203" s="23"/>
      <c r="W203" s="23"/>
      <c r="X203" s="23"/>
    </row>
    <row r="204" ht="15" customHeight="1">
      <c r="A204" s="23"/>
      <c r="B204" s="23"/>
      <c r="C204" s="26"/>
      <c r="D204" s="23"/>
      <c r="E204" s="39"/>
      <c r="F204" s="39"/>
      <c r="G204" s="39"/>
      <c r="H204" s="50"/>
      <c r="I204" s="23"/>
      <c r="J204" s="23"/>
      <c r="K204" s="23"/>
      <c r="L204" s="23"/>
      <c r="M204" s="23"/>
      <c r="N204" s="23"/>
      <c r="O204" s="23"/>
      <c r="P204" s="23"/>
      <c r="Q204" s="23"/>
      <c r="R204" s="23"/>
      <c r="S204" s="23"/>
      <c r="T204" s="23"/>
      <c r="U204" s="23"/>
      <c r="V204" s="23"/>
      <c r="W204" s="23"/>
      <c r="X204" s="23"/>
    </row>
    <row r="205" ht="15" customHeight="1">
      <c r="A205" s="23"/>
      <c r="B205" s="23"/>
      <c r="C205" s="26"/>
      <c r="D205" s="23"/>
      <c r="E205" s="39"/>
      <c r="F205" s="39"/>
      <c r="G205" s="39"/>
      <c r="H205" s="50"/>
      <c r="I205" s="23"/>
      <c r="J205" s="23"/>
      <c r="K205" s="23"/>
      <c r="L205" s="23"/>
      <c r="M205" s="23"/>
      <c r="N205" s="23"/>
      <c r="O205" s="23"/>
      <c r="P205" s="23"/>
      <c r="Q205" s="23"/>
      <c r="R205" s="23"/>
      <c r="S205" s="23"/>
      <c r="T205" s="23"/>
      <c r="U205" s="23"/>
      <c r="V205" s="23"/>
      <c r="W205" s="23"/>
      <c r="X205" s="23"/>
    </row>
    <row r="206" ht="15" customHeight="1">
      <c r="A206" s="23"/>
      <c r="B206" s="23"/>
      <c r="C206" s="26"/>
      <c r="D206" s="23"/>
      <c r="E206" s="39"/>
      <c r="F206" s="39"/>
      <c r="G206" s="39"/>
      <c r="H206" s="50"/>
      <c r="I206" s="23"/>
      <c r="J206" s="23"/>
      <c r="K206" s="23"/>
      <c r="L206" s="23"/>
      <c r="M206" s="23"/>
      <c r="N206" s="23"/>
      <c r="O206" s="23"/>
      <c r="P206" s="23"/>
      <c r="Q206" s="23"/>
      <c r="R206" s="23"/>
      <c r="S206" s="23"/>
      <c r="T206" s="23"/>
      <c r="U206" s="23"/>
      <c r="V206" s="23"/>
      <c r="W206" s="23"/>
      <c r="X206" s="23"/>
    </row>
    <row r="207" ht="15" customHeight="1">
      <c r="A207" s="23"/>
      <c r="B207" s="23"/>
      <c r="C207" s="26"/>
      <c r="D207" s="23"/>
      <c r="E207" s="39"/>
      <c r="F207" s="39"/>
      <c r="G207" s="39"/>
      <c r="H207" s="50"/>
      <c r="I207" s="23"/>
      <c r="J207" s="23"/>
      <c r="K207" s="23"/>
      <c r="L207" s="23"/>
      <c r="M207" s="23"/>
      <c r="N207" s="23"/>
      <c r="O207" s="23"/>
      <c r="P207" s="23"/>
      <c r="Q207" s="23"/>
      <c r="R207" s="23"/>
      <c r="S207" s="23"/>
      <c r="T207" s="23"/>
      <c r="U207" s="23"/>
      <c r="V207" s="23"/>
      <c r="W207" s="23"/>
      <c r="X207" s="23"/>
    </row>
    <row r="208" ht="15" customHeight="1">
      <c r="A208" s="23"/>
      <c r="B208" s="23"/>
      <c r="C208" s="26"/>
      <c r="D208" s="23"/>
      <c r="E208" s="23"/>
      <c r="F208" s="39"/>
      <c r="G208" s="39"/>
      <c r="H208" s="50"/>
      <c r="I208" s="23"/>
      <c r="J208" s="23"/>
      <c r="K208" s="23"/>
      <c r="L208" s="23"/>
      <c r="M208" s="23"/>
      <c r="N208" s="23"/>
      <c r="O208" s="23"/>
      <c r="P208" s="23"/>
      <c r="Q208" s="23"/>
      <c r="R208" s="23"/>
      <c r="S208" s="23"/>
      <c r="T208" s="23"/>
      <c r="U208" s="23"/>
      <c r="V208" s="23"/>
      <c r="W208" s="23"/>
      <c r="X208" s="23"/>
    </row>
    <row r="209" ht="15" customHeight="1">
      <c r="A209" s="23"/>
      <c r="B209" s="23"/>
      <c r="C209" s="26"/>
      <c r="D209" s="23"/>
      <c r="E209" s="23"/>
      <c r="F209" s="39"/>
      <c r="G209" s="39"/>
      <c r="H209" s="50"/>
      <c r="I209" s="23"/>
      <c r="J209" s="23"/>
      <c r="K209" s="23"/>
      <c r="L209" s="23"/>
      <c r="M209" s="23"/>
      <c r="N209" s="23"/>
      <c r="O209" s="23"/>
      <c r="P209" s="23"/>
      <c r="Q209" s="23"/>
      <c r="R209" s="23"/>
      <c r="S209" s="23"/>
      <c r="T209" s="23"/>
      <c r="U209" s="23"/>
      <c r="V209" s="23"/>
      <c r="W209" s="23"/>
      <c r="X209" s="23"/>
    </row>
    <row r="210" ht="15" customHeight="1">
      <c r="A210" s="23"/>
      <c r="B210" s="23"/>
      <c r="C210" s="26"/>
      <c r="D210" s="23"/>
      <c r="E210" s="23"/>
      <c r="F210" s="39"/>
      <c r="G210" s="39"/>
      <c r="H210" s="50"/>
      <c r="I210" s="23"/>
      <c r="J210" s="23"/>
      <c r="K210" s="23"/>
      <c r="L210" s="23"/>
      <c r="M210" s="23"/>
      <c r="N210" s="23"/>
      <c r="O210" s="23"/>
      <c r="P210" s="23"/>
      <c r="Q210" s="23"/>
      <c r="R210" s="23"/>
      <c r="S210" s="23"/>
      <c r="T210" s="23"/>
      <c r="U210" s="23"/>
      <c r="V210" s="23"/>
      <c r="W210" s="23"/>
      <c r="X210" s="23"/>
    </row>
    <row r="211" ht="15" customHeight="1">
      <c r="A211" s="23"/>
      <c r="B211" s="23"/>
      <c r="C211" s="26"/>
      <c r="D211" s="23"/>
      <c r="E211" s="23"/>
      <c r="F211" s="39"/>
      <c r="G211" s="39"/>
      <c r="H211" s="50"/>
      <c r="I211" s="23"/>
      <c r="J211" s="23"/>
      <c r="K211" s="23"/>
      <c r="L211" s="23"/>
      <c r="M211" s="23"/>
      <c r="N211" s="23"/>
      <c r="O211" s="23"/>
      <c r="P211" s="23"/>
      <c r="Q211" s="23"/>
      <c r="R211" s="23"/>
      <c r="S211" s="23"/>
      <c r="T211" s="23"/>
      <c r="U211" s="23"/>
      <c r="V211" s="23"/>
      <c r="W211" s="23"/>
      <c r="X211" s="23"/>
    </row>
    <row r="212" ht="15" customHeight="1">
      <c r="A212" s="23"/>
      <c r="B212" s="23"/>
      <c r="C212" s="26"/>
      <c r="D212" s="23"/>
      <c r="E212" s="23"/>
      <c r="F212" s="39"/>
      <c r="G212" s="39"/>
      <c r="H212" s="50"/>
      <c r="I212" s="23"/>
      <c r="J212" s="23"/>
      <c r="K212" s="23"/>
      <c r="L212" s="23"/>
      <c r="M212" s="23"/>
      <c r="N212" s="23"/>
      <c r="O212" s="23"/>
      <c r="P212" s="23"/>
      <c r="Q212" s="23"/>
      <c r="R212" s="23"/>
      <c r="S212" s="23"/>
      <c r="T212" s="23"/>
      <c r="U212" s="23"/>
      <c r="V212" s="23"/>
      <c r="W212" s="23"/>
      <c r="X212" s="23"/>
    </row>
    <row r="213" ht="15" customHeight="1">
      <c r="A213" s="23"/>
      <c r="B213" s="23"/>
      <c r="C213" s="26"/>
      <c r="D213" s="23"/>
      <c r="E213" s="23"/>
      <c r="F213" s="39"/>
      <c r="G213" s="39"/>
      <c r="H213" s="50"/>
      <c r="I213" s="23"/>
      <c r="J213" s="23"/>
      <c r="K213" s="23"/>
      <c r="L213" s="23"/>
      <c r="M213" s="23"/>
      <c r="N213" s="23"/>
      <c r="O213" s="23"/>
      <c r="P213" s="23"/>
      <c r="Q213" s="23"/>
      <c r="R213" s="23"/>
      <c r="S213" s="23"/>
      <c r="T213" s="23"/>
      <c r="U213" s="23"/>
      <c r="V213" s="23"/>
      <c r="W213" s="23"/>
      <c r="X213" s="23"/>
    </row>
    <row r="214" ht="15" customHeight="1">
      <c r="A214" s="23"/>
      <c r="B214" s="23"/>
      <c r="C214" s="26"/>
      <c r="D214" s="23"/>
      <c r="E214" s="23"/>
      <c r="F214" s="39"/>
      <c r="G214" s="39"/>
      <c r="H214" s="50"/>
      <c r="I214" s="23"/>
      <c r="J214" s="23"/>
      <c r="K214" s="23"/>
      <c r="L214" s="23"/>
      <c r="M214" s="23"/>
      <c r="N214" s="23"/>
      <c r="O214" s="23"/>
      <c r="P214" s="23"/>
      <c r="Q214" s="23"/>
      <c r="R214" s="23"/>
      <c r="S214" s="23"/>
      <c r="T214" s="23"/>
      <c r="U214" s="23"/>
      <c r="V214" s="23"/>
      <c r="W214" s="23"/>
      <c r="X214" s="23"/>
    </row>
    <row r="215" ht="15" customHeight="1">
      <c r="A215" s="23"/>
      <c r="B215" s="23"/>
      <c r="C215" s="26"/>
      <c r="D215" s="23"/>
      <c r="E215" s="23"/>
      <c r="F215" s="39"/>
      <c r="G215" s="39"/>
      <c r="H215" s="50"/>
      <c r="I215" s="23"/>
      <c r="J215" s="23"/>
      <c r="K215" s="23"/>
      <c r="L215" s="23"/>
      <c r="M215" s="23"/>
      <c r="N215" s="23"/>
      <c r="O215" s="23"/>
      <c r="P215" s="23"/>
      <c r="Q215" s="23"/>
      <c r="R215" s="23"/>
      <c r="S215" s="23"/>
      <c r="T215" s="23"/>
      <c r="U215" s="23"/>
      <c r="V215" s="23"/>
      <c r="W215" s="23"/>
      <c r="X215" s="23"/>
    </row>
    <row r="216" ht="15" customHeight="1">
      <c r="A216" s="23"/>
      <c r="B216" s="23"/>
      <c r="C216" s="26"/>
      <c r="D216" s="23"/>
      <c r="E216" s="23"/>
      <c r="F216" s="39"/>
      <c r="G216" s="39"/>
      <c r="H216" s="50"/>
      <c r="I216" s="23"/>
      <c r="J216" s="23"/>
      <c r="K216" s="23"/>
      <c r="L216" s="23"/>
      <c r="M216" s="23"/>
      <c r="N216" s="23"/>
      <c r="O216" s="23"/>
      <c r="P216" s="23"/>
      <c r="Q216" s="23"/>
      <c r="R216" s="23"/>
      <c r="S216" s="23"/>
      <c r="T216" s="23"/>
      <c r="U216" s="23"/>
      <c r="V216" s="23"/>
      <c r="W216" s="23"/>
      <c r="X216" s="23"/>
    </row>
    <row r="217" ht="15" customHeight="1">
      <c r="A217" s="23"/>
      <c r="B217" s="23"/>
      <c r="C217" s="26"/>
      <c r="D217" s="23"/>
      <c r="E217" s="23"/>
      <c r="F217" s="39"/>
      <c r="G217" s="39"/>
      <c r="H217" s="50"/>
      <c r="I217" s="23"/>
      <c r="J217" s="23"/>
      <c r="K217" s="23"/>
      <c r="L217" s="23"/>
      <c r="M217" s="23"/>
      <c r="N217" s="23"/>
      <c r="O217" s="23"/>
      <c r="P217" s="23"/>
      <c r="Q217" s="23"/>
      <c r="R217" s="23"/>
      <c r="S217" s="23"/>
      <c r="T217" s="23"/>
      <c r="U217" s="23"/>
      <c r="V217" s="23"/>
      <c r="W217" s="23"/>
      <c r="X217" s="23"/>
    </row>
    <row r="218" ht="15" customHeight="1">
      <c r="A218" s="23"/>
      <c r="B218" s="23"/>
      <c r="C218" s="26"/>
      <c r="D218" s="23"/>
      <c r="E218" s="23"/>
      <c r="F218" s="39"/>
      <c r="G218" s="39"/>
      <c r="H218" s="50"/>
      <c r="I218" s="23"/>
      <c r="J218" s="23"/>
      <c r="K218" s="23"/>
      <c r="L218" s="23"/>
      <c r="M218" s="23"/>
      <c r="N218" s="23"/>
      <c r="O218" s="23"/>
      <c r="P218" s="23"/>
      <c r="Q218" s="23"/>
      <c r="R218" s="23"/>
      <c r="S218" s="23"/>
      <c r="T218" s="23"/>
      <c r="U218" s="23"/>
      <c r="V218" s="23"/>
      <c r="W218" s="23"/>
      <c r="X218" s="23"/>
    </row>
    <row r="219" ht="15" customHeight="1">
      <c r="A219" s="23"/>
      <c r="B219" s="23"/>
      <c r="C219" s="26"/>
      <c r="D219" s="23"/>
      <c r="E219" s="23"/>
      <c r="F219" s="39"/>
      <c r="G219" s="39"/>
      <c r="H219" s="50"/>
      <c r="I219" s="23"/>
      <c r="J219" s="23"/>
      <c r="K219" s="23"/>
      <c r="L219" s="23"/>
      <c r="M219" s="23"/>
      <c r="N219" s="23"/>
      <c r="O219" s="23"/>
      <c r="P219" s="23"/>
      <c r="Q219" s="23"/>
      <c r="R219" s="23"/>
      <c r="S219" s="23"/>
      <c r="T219" s="23"/>
      <c r="U219" s="23"/>
      <c r="V219" s="23"/>
      <c r="W219" s="23"/>
      <c r="X219" s="23"/>
    </row>
    <row r="220" ht="15" customHeight="1">
      <c r="A220" s="23"/>
      <c r="B220" s="23"/>
      <c r="C220" s="26"/>
      <c r="D220" s="23"/>
      <c r="E220" s="23"/>
      <c r="F220" s="39"/>
      <c r="G220" s="39"/>
      <c r="H220" s="50"/>
      <c r="I220" s="23"/>
      <c r="J220" s="23"/>
      <c r="K220" s="23"/>
      <c r="L220" s="23"/>
      <c r="M220" s="23"/>
      <c r="N220" s="23"/>
      <c r="O220" s="23"/>
      <c r="P220" s="23"/>
      <c r="Q220" s="23"/>
      <c r="R220" s="23"/>
      <c r="S220" s="23"/>
      <c r="T220" s="23"/>
      <c r="U220" s="23"/>
      <c r="V220" s="23"/>
      <c r="W220" s="23"/>
      <c r="X220" s="23"/>
    </row>
    <row r="221" ht="15" customHeight="1">
      <c r="A221" s="23"/>
      <c r="B221" s="23"/>
      <c r="C221" s="26"/>
      <c r="D221" s="23"/>
      <c r="E221" s="23"/>
      <c r="F221" s="39"/>
      <c r="G221" s="39"/>
      <c r="H221" s="50"/>
      <c r="I221" s="23"/>
      <c r="J221" s="23"/>
      <c r="K221" s="23"/>
      <c r="L221" s="23"/>
      <c r="M221" s="23"/>
      <c r="N221" s="23"/>
      <c r="O221" s="23"/>
      <c r="P221" s="23"/>
      <c r="Q221" s="23"/>
      <c r="R221" s="23"/>
      <c r="S221" s="23"/>
      <c r="T221" s="23"/>
      <c r="U221" s="23"/>
      <c r="V221" s="23"/>
      <c r="W221" s="23"/>
      <c r="X221" s="23"/>
    </row>
    <row r="222" ht="15" customHeight="1">
      <c r="A222" s="23"/>
      <c r="B222" s="23"/>
      <c r="C222" s="26"/>
      <c r="D222" s="23"/>
      <c r="E222" s="23"/>
      <c r="F222" s="39"/>
      <c r="G222" s="39"/>
      <c r="H222" s="50"/>
      <c r="I222" s="23"/>
      <c r="J222" s="23"/>
      <c r="K222" s="23"/>
      <c r="L222" s="23"/>
      <c r="M222" s="23"/>
      <c r="N222" s="23"/>
      <c r="O222" s="23"/>
      <c r="P222" s="23"/>
      <c r="Q222" s="23"/>
      <c r="R222" s="23"/>
      <c r="S222" s="23"/>
      <c r="T222" s="23"/>
      <c r="U222" s="23"/>
      <c r="V222" s="23"/>
      <c r="W222" s="23"/>
      <c r="X222" s="23"/>
    </row>
    <row r="223" ht="15" customHeight="1">
      <c r="A223" s="23"/>
      <c r="B223" s="23"/>
      <c r="C223" s="26"/>
      <c r="D223" s="23"/>
      <c r="E223" s="23"/>
      <c r="F223" s="39"/>
      <c r="G223" s="39"/>
      <c r="H223" s="50"/>
      <c r="I223" s="23"/>
      <c r="J223" s="23"/>
      <c r="K223" s="23"/>
      <c r="L223" s="23"/>
      <c r="M223" s="23"/>
      <c r="N223" s="23"/>
      <c r="O223" s="23"/>
      <c r="P223" s="23"/>
      <c r="Q223" s="23"/>
      <c r="R223" s="23"/>
      <c r="S223" s="23"/>
      <c r="T223" s="23"/>
      <c r="U223" s="23"/>
      <c r="V223" s="23"/>
      <c r="W223" s="23"/>
      <c r="X223" s="23"/>
    </row>
    <row r="224" ht="15" customHeight="1">
      <c r="A224" s="23"/>
      <c r="B224" s="23"/>
      <c r="C224" s="26"/>
      <c r="D224" s="23"/>
      <c r="E224" s="23"/>
      <c r="F224" s="39"/>
      <c r="G224" s="39"/>
      <c r="H224" s="23"/>
      <c r="I224" s="23"/>
      <c r="J224" s="23"/>
      <c r="K224" s="23"/>
      <c r="L224" s="23"/>
      <c r="M224" s="23"/>
      <c r="N224" s="23"/>
      <c r="O224" s="23"/>
      <c r="P224" s="23"/>
      <c r="Q224" s="23"/>
      <c r="R224" s="23"/>
      <c r="S224" s="23"/>
      <c r="T224" s="23"/>
      <c r="U224" s="23"/>
      <c r="V224" s="23"/>
      <c r="W224" s="23"/>
      <c r="X224" s="23"/>
    </row>
    <row r="225" ht="15" customHeight="1">
      <c r="A225" s="23"/>
      <c r="B225" s="23"/>
      <c r="C225" s="26"/>
      <c r="D225" s="23"/>
      <c r="E225" s="23"/>
      <c r="F225" s="39"/>
      <c r="G225" s="39"/>
      <c r="H225" s="23"/>
      <c r="I225" s="23"/>
      <c r="J225" s="23"/>
      <c r="K225" s="23"/>
      <c r="L225" s="23"/>
      <c r="M225" s="23"/>
      <c r="N225" s="23"/>
      <c r="O225" s="23"/>
      <c r="P225" s="23"/>
      <c r="Q225" s="23"/>
      <c r="R225" s="23"/>
      <c r="S225" s="23"/>
      <c r="T225" s="23"/>
      <c r="U225" s="23"/>
      <c r="V225" s="23"/>
      <c r="W225" s="23"/>
      <c r="X225" s="23"/>
    </row>
    <row r="226" ht="15" customHeight="1">
      <c r="A226" s="23"/>
      <c r="B226" s="23"/>
      <c r="C226" s="26"/>
      <c r="D226" s="23"/>
      <c r="E226" s="23"/>
      <c r="F226" s="23"/>
      <c r="G226" s="23"/>
      <c r="H226" s="23"/>
      <c r="I226" s="23"/>
      <c r="J226" s="23"/>
      <c r="K226" s="23"/>
      <c r="L226" s="23"/>
      <c r="M226" s="23"/>
      <c r="N226" s="23"/>
      <c r="O226" s="23"/>
      <c r="P226" s="23"/>
      <c r="Q226" s="23"/>
      <c r="R226" s="23"/>
      <c r="S226" s="23"/>
      <c r="T226" s="23"/>
      <c r="U226" s="23"/>
      <c r="V226" s="23"/>
      <c r="W226" s="23"/>
      <c r="X226" s="23"/>
    </row>
    <row r="227" ht="15" customHeight="1">
      <c r="A227" s="23"/>
      <c r="B227" s="23"/>
      <c r="C227" s="26"/>
      <c r="D227" s="23"/>
      <c r="E227" s="23"/>
      <c r="F227" s="23"/>
      <c r="G227" s="23"/>
      <c r="H227" s="23"/>
      <c r="I227" s="23"/>
      <c r="J227" s="23"/>
      <c r="K227" s="23"/>
      <c r="L227" s="23"/>
      <c r="M227" s="23"/>
      <c r="N227" s="23"/>
      <c r="O227" s="23"/>
      <c r="P227" s="23"/>
      <c r="Q227" s="23"/>
      <c r="R227" s="23"/>
      <c r="S227" s="23"/>
      <c r="T227" s="23"/>
      <c r="U227" s="23"/>
      <c r="V227" s="23"/>
      <c r="W227" s="23"/>
      <c r="X227" s="23"/>
    </row>
    <row r="228" ht="15" customHeight="1">
      <c r="A228" s="23"/>
      <c r="B228" s="23"/>
      <c r="C228" s="26"/>
      <c r="D228" s="23"/>
      <c r="E228" s="23"/>
      <c r="F228" s="23"/>
      <c r="G228" s="23"/>
      <c r="H228" s="23"/>
      <c r="I228" s="23"/>
      <c r="J228" s="23"/>
      <c r="K228" s="23"/>
      <c r="L228" s="23"/>
      <c r="M228" s="23"/>
      <c r="N228" s="23"/>
      <c r="O228" s="23"/>
      <c r="P228" s="23"/>
      <c r="Q228" s="23"/>
      <c r="R228" s="23"/>
      <c r="S228" s="23"/>
      <c r="T228" s="23"/>
      <c r="U228" s="23"/>
      <c r="V228" s="23"/>
      <c r="W228" s="23"/>
      <c r="X228" s="23"/>
    </row>
    <row r="229" ht="15" customHeight="1">
      <c r="A229" s="23"/>
      <c r="B229" s="23"/>
      <c r="C229" s="26"/>
      <c r="D229" s="23"/>
      <c r="E229" s="23"/>
      <c r="F229" s="23"/>
      <c r="G229" s="23"/>
      <c r="H229" s="23"/>
      <c r="I229" s="23"/>
      <c r="J229" s="23"/>
      <c r="K229" s="23"/>
      <c r="L229" s="23"/>
      <c r="M229" s="23"/>
      <c r="N229" s="23"/>
      <c r="O229" s="23"/>
      <c r="P229" s="23"/>
      <c r="Q229" s="23"/>
      <c r="R229" s="23"/>
      <c r="S229" s="23"/>
      <c r="T229" s="23"/>
      <c r="U229" s="23"/>
      <c r="V229" s="23"/>
      <c r="W229" s="23"/>
      <c r="X229" s="23"/>
    </row>
    <row r="230" ht="15" customHeight="1">
      <c r="A230" s="23"/>
      <c r="B230" s="23"/>
      <c r="C230" s="26"/>
      <c r="D230" s="23"/>
      <c r="E230" s="23"/>
      <c r="F230" s="23"/>
      <c r="G230" s="23"/>
      <c r="H230" s="23"/>
      <c r="I230" s="23"/>
      <c r="J230" s="23"/>
      <c r="K230" s="23"/>
      <c r="L230" s="23"/>
      <c r="M230" s="23"/>
      <c r="N230" s="23"/>
      <c r="O230" s="23"/>
      <c r="P230" s="23"/>
      <c r="Q230" s="23"/>
      <c r="R230" s="23"/>
      <c r="S230" s="23"/>
      <c r="T230" s="23"/>
      <c r="U230" s="23"/>
      <c r="V230" s="23"/>
      <c r="W230" s="23"/>
      <c r="X230" s="23"/>
    </row>
    <row r="231" ht="15" customHeight="1">
      <c r="A231" s="23"/>
      <c r="B231" s="23"/>
      <c r="C231" s="26"/>
      <c r="D231" s="23"/>
      <c r="E231" s="23"/>
      <c r="F231" s="23"/>
      <c r="G231" s="23"/>
      <c r="H231" s="23"/>
      <c r="I231" s="23"/>
      <c r="J231" s="23"/>
      <c r="K231" s="23"/>
      <c r="L231" s="23"/>
      <c r="M231" s="23"/>
      <c r="N231" s="23"/>
      <c r="O231" s="23"/>
      <c r="P231" s="23"/>
      <c r="Q231" s="23"/>
      <c r="R231" s="23"/>
      <c r="S231" s="23"/>
      <c r="T231" s="23"/>
      <c r="U231" s="23"/>
      <c r="V231" s="23"/>
      <c r="W231" s="23"/>
      <c r="X231" s="23"/>
    </row>
    <row r="232" ht="15" customHeight="1">
      <c r="A232" s="23"/>
      <c r="B232" s="23"/>
      <c r="C232" s="26"/>
      <c r="D232" s="23"/>
      <c r="E232" s="23"/>
      <c r="F232" s="23"/>
      <c r="G232" s="23"/>
      <c r="H232" s="23"/>
      <c r="I232" s="23"/>
      <c r="J232" s="23"/>
      <c r="K232" s="23"/>
      <c r="L232" s="23"/>
      <c r="M232" s="23"/>
      <c r="N232" s="23"/>
      <c r="O232" s="23"/>
      <c r="P232" s="23"/>
      <c r="Q232" s="23"/>
      <c r="R232" s="23"/>
      <c r="S232" s="23"/>
      <c r="T232" s="23"/>
      <c r="U232" s="23"/>
      <c r="V232" s="23"/>
      <c r="W232" s="23"/>
      <c r="X232" s="23"/>
    </row>
    <row r="233" ht="15" customHeight="1">
      <c r="A233" s="23"/>
      <c r="B233" s="23"/>
      <c r="C233" s="26"/>
      <c r="D233" s="23"/>
      <c r="E233" s="23"/>
      <c r="F233" s="23"/>
      <c r="G233" s="23"/>
      <c r="H233" s="23"/>
      <c r="I233" s="23"/>
      <c r="J233" s="23"/>
      <c r="K233" s="23"/>
      <c r="L233" s="23"/>
      <c r="M233" s="23"/>
      <c r="N233" s="23"/>
      <c r="O233" s="23"/>
      <c r="P233" s="23"/>
      <c r="Q233" s="23"/>
      <c r="R233" s="23"/>
      <c r="S233" s="23"/>
      <c r="T233" s="23"/>
      <c r="U233" s="23"/>
      <c r="V233" s="23"/>
      <c r="W233" s="23"/>
      <c r="X233" s="23"/>
    </row>
    <row r="234" ht="15" customHeight="1">
      <c r="A234" s="23"/>
      <c r="B234" s="23"/>
      <c r="C234" s="26"/>
      <c r="D234" s="23"/>
      <c r="E234" s="23"/>
      <c r="F234" s="23"/>
      <c r="G234" s="23"/>
      <c r="H234" s="23"/>
      <c r="I234" s="23"/>
      <c r="J234" s="23"/>
      <c r="K234" s="23"/>
      <c r="L234" s="23"/>
      <c r="M234" s="23"/>
      <c r="N234" s="23"/>
      <c r="O234" s="23"/>
      <c r="P234" s="23"/>
      <c r="Q234" s="23"/>
      <c r="R234" s="23"/>
      <c r="S234" s="23"/>
      <c r="T234" s="23"/>
      <c r="U234" s="23"/>
      <c r="V234" s="23"/>
      <c r="W234" s="23"/>
      <c r="X234" s="23"/>
    </row>
    <row r="235" ht="15" customHeight="1">
      <c r="A235" s="23"/>
      <c r="B235" s="23"/>
      <c r="C235" s="26"/>
      <c r="D235" s="23"/>
      <c r="E235" s="23"/>
      <c r="F235" s="23"/>
      <c r="G235" s="23"/>
      <c r="H235" s="23"/>
      <c r="I235" s="23"/>
      <c r="J235" s="23"/>
      <c r="K235" s="23"/>
      <c r="L235" s="23"/>
      <c r="M235" s="23"/>
      <c r="N235" s="23"/>
      <c r="O235" s="23"/>
      <c r="P235" s="23"/>
      <c r="Q235" s="23"/>
      <c r="R235" s="23"/>
      <c r="S235" s="23"/>
      <c r="T235" s="23"/>
      <c r="U235" s="23"/>
      <c r="V235" s="23"/>
      <c r="W235" s="23"/>
      <c r="X235" s="23"/>
    </row>
    <row r="236" ht="15" customHeight="1">
      <c r="A236" s="23"/>
      <c r="B236" s="23"/>
      <c r="C236" s="26"/>
      <c r="D236" s="23"/>
      <c r="E236" s="23"/>
      <c r="F236" s="23"/>
      <c r="G236" s="23"/>
      <c r="H236" s="23"/>
      <c r="I236" s="23"/>
      <c r="J236" s="23"/>
      <c r="K236" s="23"/>
      <c r="L236" s="23"/>
      <c r="M236" s="23"/>
      <c r="N236" s="23"/>
      <c r="O236" s="23"/>
      <c r="P236" s="23"/>
      <c r="Q236" s="23"/>
      <c r="R236" s="23"/>
      <c r="S236" s="23"/>
      <c r="T236" s="23"/>
      <c r="U236" s="23"/>
      <c r="V236" s="23"/>
      <c r="W236" s="23"/>
      <c r="X236" s="23"/>
    </row>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sheetPr>
    <pageSetUpPr fitToPage="1"/>
  </sheetPr>
  <dimension ref="A2:I15"/>
  <sheetViews>
    <sheetView workbookViewId="0" showGridLines="0" defaultGridColor="1">
      <pane topLeftCell="B3" xSplit="1" ySplit="2" activePane="bottomRight" state="frozen"/>
    </sheetView>
  </sheetViews>
  <sheetFormatPr defaultColWidth="16.3333" defaultRowHeight="15.9" customHeight="1" outlineLevelRow="0" outlineLevelCol="0"/>
  <cols>
    <col min="1" max="9" width="16.3516" style="6" customWidth="1"/>
    <col min="10" max="256" width="16.3516" style="6" customWidth="1"/>
  </cols>
  <sheetData>
    <row r="1" ht="18" customHeight="1">
      <c r="A1" t="s" s="7">
        <v>5</v>
      </c>
      <c r="B1" s="7"/>
      <c r="C1" s="7"/>
      <c r="D1" s="7"/>
      <c r="E1" s="7"/>
      <c r="F1" s="7"/>
      <c r="G1" s="7"/>
      <c r="H1" s="7"/>
      <c r="I1" s="7"/>
    </row>
    <row r="2" ht="16.55" customHeight="1">
      <c r="A2" s="8"/>
      <c r="B2" t="s" s="9">
        <v>6</v>
      </c>
      <c r="C2" t="s" s="9">
        <v>7</v>
      </c>
      <c r="D2" t="s" s="9">
        <v>8</v>
      </c>
      <c r="E2" t="s" s="9">
        <v>9</v>
      </c>
      <c r="F2" t="s" s="9">
        <v>10</v>
      </c>
      <c r="G2" t="s" s="9">
        <v>11</v>
      </c>
      <c r="H2" t="s" s="9">
        <v>12</v>
      </c>
      <c r="I2" t="s" s="9">
        <v>13</v>
      </c>
    </row>
    <row r="3" ht="16.55" customHeight="1">
      <c r="A3" s="10">
        <v>43739</v>
      </c>
      <c r="B3" s="11">
        <v>3</v>
      </c>
      <c r="C3" s="12">
        <v>15</v>
      </c>
      <c r="D3" s="12">
        <v>0</v>
      </c>
      <c r="E3" s="12">
        <f>SUM(B3,C3,D3)</f>
        <v>18</v>
      </c>
      <c r="F3" s="12">
        <v>7</v>
      </c>
      <c r="G3" s="12">
        <v>11</v>
      </c>
      <c r="H3" s="13">
        <f>SUM('October'!T2)</f>
        <v>5555</v>
      </c>
      <c r="I3" s="14">
        <f>SUM(C3/E3)</f>
        <v>0.833333333333333</v>
      </c>
    </row>
    <row r="4" ht="16.35" customHeight="1">
      <c r="A4" s="15">
        <v>43770</v>
      </c>
      <c r="B4" s="16">
        <v>48</v>
      </c>
      <c r="C4" s="17">
        <v>60</v>
      </c>
      <c r="D4" s="17">
        <v>0</v>
      </c>
      <c r="E4" s="17">
        <f>SUM(B4,C4,D4)</f>
        <v>108</v>
      </c>
      <c r="F4" s="17">
        <v>54</v>
      </c>
      <c r="G4" s="17">
        <v>54</v>
      </c>
      <c r="H4" s="18">
        <f>SUM('November'!T2)</f>
        <v>8785</v>
      </c>
      <c r="I4" s="19">
        <f>SUM(C4/E4)</f>
        <v>0.555555555555556</v>
      </c>
    </row>
    <row r="5" ht="16.35" customHeight="1">
      <c r="A5" s="15">
        <v>43800</v>
      </c>
      <c r="B5" s="16">
        <v>20</v>
      </c>
      <c r="C5" s="17">
        <v>42</v>
      </c>
      <c r="D5" s="17">
        <v>0</v>
      </c>
      <c r="E5" s="17">
        <f>SUM(B5,C5,D5)</f>
        <v>62</v>
      </c>
      <c r="F5" s="17">
        <v>22</v>
      </c>
      <c r="G5" s="17">
        <v>40</v>
      </c>
      <c r="H5" s="18">
        <f>SUM('December'!T2)</f>
        <v>10422</v>
      </c>
      <c r="I5" s="19">
        <f>SUM(C5/E5)</f>
        <v>0.67741935483871</v>
      </c>
    </row>
    <row r="6" ht="16.35" customHeight="1">
      <c r="A6" s="15">
        <v>43831</v>
      </c>
      <c r="B6" s="16">
        <v>47</v>
      </c>
      <c r="C6" s="17">
        <v>56</v>
      </c>
      <c r="D6" s="17">
        <v>4</v>
      </c>
      <c r="E6" s="17">
        <f>SUM(B6,C6,D6)</f>
        <v>107</v>
      </c>
      <c r="F6" s="17">
        <v>62</v>
      </c>
      <c r="G6" s="17">
        <v>45</v>
      </c>
      <c r="H6" s="18">
        <f>SUM('January'!T2)</f>
        <v>2656</v>
      </c>
      <c r="I6" s="19">
        <f>SUM(C6/E6)</f>
        <v>0.523364485981308</v>
      </c>
    </row>
    <row r="7" ht="16.35" customHeight="1">
      <c r="A7" s="15">
        <v>43862</v>
      </c>
      <c r="B7" s="16">
        <v>30</v>
      </c>
      <c r="C7" s="17">
        <v>33</v>
      </c>
      <c r="D7" s="17">
        <v>1</v>
      </c>
      <c r="E7" s="17">
        <f>SUM(B7,C7,D7)</f>
        <v>64</v>
      </c>
      <c r="F7" s="17">
        <v>40</v>
      </c>
      <c r="G7" s="17">
        <v>24</v>
      </c>
      <c r="H7" s="18">
        <f>SUM('February'!T2)</f>
        <v>644</v>
      </c>
      <c r="I7" s="19">
        <f>SUM(C7/E7)</f>
        <v>0.515625</v>
      </c>
    </row>
    <row r="8" ht="16.35" customHeight="1">
      <c r="A8" s="15">
        <v>43891</v>
      </c>
      <c r="B8" s="16">
        <v>14</v>
      </c>
      <c r="C8" s="17">
        <v>33</v>
      </c>
      <c r="D8" s="17">
        <v>0</v>
      </c>
      <c r="E8" s="17">
        <f>SUM(B8,C8,D8)</f>
        <v>47</v>
      </c>
      <c r="F8" s="17">
        <v>22</v>
      </c>
      <c r="G8" s="17">
        <v>25</v>
      </c>
      <c r="H8" s="18">
        <f>SUM('March'!T2)</f>
        <v>2883</v>
      </c>
      <c r="I8" s="19">
        <f>SUM(C8/E8)</f>
        <v>0.702127659574468</v>
      </c>
    </row>
    <row r="9" ht="16.35" customHeight="1">
      <c r="A9" s="15">
        <v>43922</v>
      </c>
      <c r="B9" s="16">
        <v>22</v>
      </c>
      <c r="C9" s="17">
        <v>32</v>
      </c>
      <c r="D9" s="17">
        <v>4</v>
      </c>
      <c r="E9" s="17">
        <f>SUM(B9,C9,D9)</f>
        <v>58</v>
      </c>
      <c r="F9" s="17">
        <v>36</v>
      </c>
      <c r="G9" s="17">
        <v>22</v>
      </c>
      <c r="H9" s="18">
        <f>SUM('April'!T2)</f>
        <v>58</v>
      </c>
      <c r="I9" s="19">
        <f>SUM(C9/E9)</f>
        <v>0.551724137931034</v>
      </c>
    </row>
    <row r="10" ht="16.35" customHeight="1">
      <c r="A10" s="15">
        <v>43952</v>
      </c>
      <c r="B10" s="16">
        <v>21</v>
      </c>
      <c r="C10" s="17">
        <v>25</v>
      </c>
      <c r="D10" s="17">
        <v>2</v>
      </c>
      <c r="E10" s="17">
        <f>SUM(B10,C10,D10)</f>
        <v>48</v>
      </c>
      <c r="F10" s="17">
        <v>26</v>
      </c>
      <c r="G10" s="17">
        <v>22</v>
      </c>
      <c r="H10" s="20">
        <f>SUM('May'!T2)</f>
        <v>-2302</v>
      </c>
      <c r="I10" s="19">
        <f>SUM(C10/E10)</f>
        <v>0.520833333333333</v>
      </c>
    </row>
    <row r="11" ht="16.35" customHeight="1">
      <c r="A11" s="15">
        <v>43983</v>
      </c>
      <c r="B11" s="16">
        <v>27</v>
      </c>
      <c r="C11" s="17">
        <v>41</v>
      </c>
      <c r="D11" s="17">
        <v>1</v>
      </c>
      <c r="E11" s="17">
        <f>SUM(B11,C11,D11)</f>
        <v>69</v>
      </c>
      <c r="F11" s="17">
        <v>39</v>
      </c>
      <c r="G11" s="17">
        <v>30</v>
      </c>
      <c r="H11" s="18">
        <f>SUM('June'!T2)</f>
        <v>3887</v>
      </c>
      <c r="I11" s="19">
        <f>SUM(C11/E11)</f>
        <v>0.5942028985507249</v>
      </c>
    </row>
    <row r="12" ht="16.35" customHeight="1">
      <c r="A12" s="15">
        <v>44013</v>
      </c>
      <c r="B12" s="16">
        <v>27</v>
      </c>
      <c r="C12" s="17">
        <v>39</v>
      </c>
      <c r="D12" s="17">
        <v>0</v>
      </c>
      <c r="E12" s="17">
        <f>SUM(B12,C12,D12)</f>
        <v>66</v>
      </c>
      <c r="F12" s="17">
        <v>35</v>
      </c>
      <c r="G12" s="17">
        <v>31</v>
      </c>
      <c r="H12" s="18">
        <f>SUM('July'!T2)</f>
        <v>1923</v>
      </c>
      <c r="I12" s="19">
        <f>SUM(C12/E12)</f>
        <v>0.5909090909090911</v>
      </c>
    </row>
    <row r="13" ht="16.35" customHeight="1">
      <c r="A13" s="15">
        <v>44044</v>
      </c>
      <c r="B13" s="16">
        <v>26</v>
      </c>
      <c r="C13" s="17">
        <v>53</v>
      </c>
      <c r="D13" s="17">
        <v>0</v>
      </c>
      <c r="E13" s="17">
        <f>SUM(B13,C13,D13)</f>
        <v>79</v>
      </c>
      <c r="F13" s="17">
        <v>47</v>
      </c>
      <c r="G13" s="17">
        <v>32</v>
      </c>
      <c r="H13" s="18">
        <f>SUM('August'!T2)</f>
        <v>4826</v>
      </c>
      <c r="I13" s="19">
        <f>SUM(C13/E13)</f>
        <v>0.670886075949367</v>
      </c>
    </row>
    <row r="14" ht="16.35" customHeight="1">
      <c r="A14" s="15">
        <v>44075</v>
      </c>
      <c r="B14" s="16">
        <v>2</v>
      </c>
      <c r="C14" s="17">
        <v>25</v>
      </c>
      <c r="D14" s="17">
        <v>0</v>
      </c>
      <c r="E14" s="17">
        <f>SUM(B14,C14,D14)</f>
        <v>27</v>
      </c>
      <c r="F14" s="17">
        <v>12</v>
      </c>
      <c r="G14" s="17">
        <v>15</v>
      </c>
      <c r="H14" s="18">
        <f>SUM('September'!T2)</f>
        <v>2690</v>
      </c>
      <c r="I14" s="19">
        <f>SUM(C14/E14)</f>
        <v>0.925925925925926</v>
      </c>
    </row>
    <row r="15" ht="16.35" customHeight="1">
      <c r="A15" s="15">
        <v>44105</v>
      </c>
      <c r="B15" s="16">
        <v>9</v>
      </c>
      <c r="C15" s="17">
        <v>8</v>
      </c>
      <c r="D15" s="17">
        <v>0</v>
      </c>
      <c r="E15" s="17">
        <f>SUM(B15,C15,D15)</f>
        <v>17</v>
      </c>
      <c r="F15" s="17">
        <v>5</v>
      </c>
      <c r="G15" s="17">
        <v>12</v>
      </c>
      <c r="H15" s="20">
        <f>SUM('October '!T2)</f>
        <v>-1303</v>
      </c>
      <c r="I15" s="19">
        <f>SUM(C15/E15)</f>
        <v>0.470588235294118</v>
      </c>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X337"/>
  <sheetViews>
    <sheetView workbookViewId="0" showGridLines="0" defaultGridColor="1"/>
  </sheetViews>
  <sheetFormatPr defaultColWidth="11" defaultRowHeight="15" customHeight="1" outlineLevelRow="0" outlineLevelCol="0"/>
  <cols>
    <col min="1" max="8" width="11" style="21" customWidth="1"/>
    <col min="9" max="9" width="13.8516" style="21" customWidth="1"/>
    <col min="10" max="16" width="11" style="21" customWidth="1"/>
    <col min="17" max="17" width="14.6719" style="21" customWidth="1"/>
    <col min="18" max="18" width="14.8516" style="21" customWidth="1"/>
    <col min="19" max="24" width="11" style="21" customWidth="1"/>
    <col min="25" max="256" width="11" style="21" customWidth="1"/>
  </cols>
  <sheetData>
    <row r="1" ht="15" customHeight="1">
      <c r="A1" t="s" s="22">
        <v>15</v>
      </c>
      <c r="B1" t="s" s="22">
        <v>16</v>
      </c>
      <c r="C1" t="s" s="22">
        <v>17</v>
      </c>
      <c r="D1" t="s" s="22">
        <v>18</v>
      </c>
      <c r="E1" t="s" s="22">
        <v>19</v>
      </c>
      <c r="F1" t="s" s="22">
        <v>18</v>
      </c>
      <c r="G1" t="s" s="22">
        <v>20</v>
      </c>
      <c r="H1" t="s" s="22">
        <v>18</v>
      </c>
      <c r="I1" t="s" s="22">
        <v>21</v>
      </c>
      <c r="J1" t="s" s="22">
        <v>22</v>
      </c>
      <c r="K1" t="s" s="22">
        <v>23</v>
      </c>
      <c r="L1" t="s" s="22">
        <v>18</v>
      </c>
      <c r="M1" t="s" s="22">
        <v>24</v>
      </c>
      <c r="N1" t="s" s="22">
        <v>18</v>
      </c>
      <c r="O1" t="s" s="22">
        <v>25</v>
      </c>
      <c r="P1" t="s" s="22">
        <v>26</v>
      </c>
      <c r="Q1" t="s" s="22">
        <v>27</v>
      </c>
      <c r="R1" s="23"/>
      <c r="S1" s="24"/>
      <c r="T1" t="s" s="22">
        <v>28</v>
      </c>
      <c r="U1" t="s" s="22">
        <v>27</v>
      </c>
      <c r="V1" s="23"/>
      <c r="W1" t="s" s="25">
        <v>29</v>
      </c>
      <c r="X1" t="s" s="22">
        <v>30</v>
      </c>
    </row>
    <row r="2" ht="15" customHeight="1">
      <c r="A2" s="23"/>
      <c r="B2" s="23"/>
      <c r="C2" s="23"/>
      <c r="D2" s="23"/>
      <c r="E2" s="23"/>
      <c r="F2" s="23"/>
      <c r="G2" s="23"/>
      <c r="H2" s="23"/>
      <c r="I2" s="23"/>
      <c r="J2" s="23"/>
      <c r="K2" s="23"/>
      <c r="L2" s="23"/>
      <c r="M2" s="23"/>
      <c r="N2" s="23"/>
      <c r="O2" s="23"/>
      <c r="P2" s="23"/>
      <c r="Q2" s="23"/>
      <c r="R2" s="23"/>
      <c r="S2" s="23"/>
      <c r="T2" s="26">
        <f>SUM(P6:P200)</f>
        <v>5555</v>
      </c>
      <c r="U2" s="27">
        <f>SUM(T2/W2)</f>
        <v>0.5808239230447509</v>
      </c>
      <c r="V2" s="23"/>
      <c r="W2" s="26">
        <f>SUM(J6:J200)</f>
        <v>9564</v>
      </c>
      <c r="X2" s="26">
        <f>SUM(O6:O200)</f>
        <v>15119</v>
      </c>
    </row>
    <row r="3" ht="15" customHeight="1">
      <c r="A3" s="28"/>
      <c r="B3" s="23"/>
      <c r="C3" s="28"/>
      <c r="D3" s="28"/>
      <c r="E3" s="28"/>
      <c r="F3" s="28"/>
      <c r="G3" s="28"/>
      <c r="H3" s="28"/>
      <c r="I3" s="28"/>
      <c r="J3" s="23"/>
      <c r="K3" s="28"/>
      <c r="L3" s="23"/>
      <c r="M3" s="28"/>
      <c r="N3" s="23"/>
      <c r="O3" s="28"/>
      <c r="P3" s="23"/>
      <c r="Q3" s="23"/>
      <c r="R3" s="23"/>
      <c r="S3" s="23"/>
      <c r="T3" s="28"/>
      <c r="U3" s="23"/>
      <c r="V3" s="23"/>
      <c r="W3" s="23"/>
      <c r="X3" s="23"/>
    </row>
    <row r="4" ht="15" customHeight="1">
      <c r="A4" s="23"/>
      <c r="B4" s="23"/>
      <c r="C4" s="23"/>
      <c r="D4" s="23"/>
      <c r="E4" s="23"/>
      <c r="F4" s="23"/>
      <c r="G4" s="23"/>
      <c r="H4" s="23"/>
      <c r="I4" s="23"/>
      <c r="J4" s="23"/>
      <c r="K4" s="23"/>
      <c r="L4" s="23"/>
      <c r="M4" s="23"/>
      <c r="N4" s="23"/>
      <c r="O4" s="23"/>
      <c r="P4" s="23"/>
      <c r="Q4" s="23"/>
      <c r="R4" s="23"/>
      <c r="S4" s="23"/>
      <c r="T4" s="23"/>
      <c r="U4" s="23"/>
      <c r="V4" s="23"/>
      <c r="W4" s="23"/>
      <c r="X4" s="23"/>
    </row>
    <row r="5" ht="15" customHeight="1">
      <c r="A5" s="23"/>
      <c r="B5" s="23"/>
      <c r="C5" s="23"/>
      <c r="D5" s="23"/>
      <c r="E5" s="23"/>
      <c r="F5" s="23"/>
      <c r="G5" s="23"/>
      <c r="H5" s="23"/>
      <c r="I5" s="23"/>
      <c r="J5" s="23"/>
      <c r="K5" s="23"/>
      <c r="L5" s="23"/>
      <c r="M5" s="23"/>
      <c r="N5" s="23"/>
      <c r="O5" s="23"/>
      <c r="P5" s="23"/>
      <c r="Q5" s="29"/>
      <c r="R5" s="23"/>
      <c r="S5" s="23"/>
      <c r="T5" s="23"/>
      <c r="U5" s="23"/>
      <c r="V5" s="23"/>
      <c r="W5" s="23"/>
      <c r="X5" s="23"/>
    </row>
    <row r="6" ht="15" customHeight="1">
      <c r="A6" s="30">
        <v>43402</v>
      </c>
      <c r="B6" t="s" s="31">
        <v>31</v>
      </c>
      <c r="C6" s="32">
        <v>2.66</v>
      </c>
      <c r="D6" s="33">
        <v>1</v>
      </c>
      <c r="E6" s="32">
        <v>2.14</v>
      </c>
      <c r="F6" s="33">
        <v>1</v>
      </c>
      <c r="G6" s="32">
        <v>0</v>
      </c>
      <c r="H6" s="33">
        <v>0</v>
      </c>
      <c r="I6" s="32">
        <f>SUM(((C6*D6)+(E6*F6)+(G6*H6))*100)/(F6+H6+D6)</f>
        <v>240</v>
      </c>
      <c r="J6" s="32">
        <f>SUM((C6*D6)+(E6*F6)+(G6*H6))*100</f>
        <v>480</v>
      </c>
      <c r="K6" s="32">
        <v>6.17</v>
      </c>
      <c r="L6" s="33">
        <v>2</v>
      </c>
      <c r="M6" s="32">
        <v>0</v>
      </c>
      <c r="N6" s="33">
        <v>0</v>
      </c>
      <c r="O6" s="32">
        <f>SUM(((K6*L6)+(M6*N6))*100)</f>
        <v>1234</v>
      </c>
      <c r="P6" s="34">
        <f>SUM(O6-J6)</f>
        <v>754</v>
      </c>
      <c r="Q6" s="35">
        <f>SUM(P6/J6)</f>
        <v>1.57083333333333</v>
      </c>
      <c r="R6" t="s" s="36">
        <v>32</v>
      </c>
      <c r="S6" s="27"/>
      <c r="T6" s="26"/>
      <c r="U6" s="23"/>
      <c r="V6" s="23"/>
      <c r="W6" s="23"/>
      <c r="X6" s="23"/>
    </row>
    <row r="7" ht="15" customHeight="1">
      <c r="A7" s="30">
        <v>43402</v>
      </c>
      <c r="B7" t="s" s="31">
        <v>33</v>
      </c>
      <c r="C7" s="32">
        <v>2.95</v>
      </c>
      <c r="D7" s="33">
        <v>1</v>
      </c>
      <c r="E7" s="32">
        <v>0</v>
      </c>
      <c r="F7" s="33">
        <v>0</v>
      </c>
      <c r="G7" s="32">
        <v>0</v>
      </c>
      <c r="H7" s="33">
        <v>0</v>
      </c>
      <c r="I7" s="32">
        <f>SUM(((C7*D7)+(E7*F7)+(G7*H7))*100)/(F7+H7+D7)</f>
        <v>295</v>
      </c>
      <c r="J7" s="32">
        <f>SUM((C7*D7)+(E7*F7)+(G7*H7))*100</f>
        <v>295</v>
      </c>
      <c r="K7" s="32">
        <v>6.8</v>
      </c>
      <c r="L7" s="33">
        <v>1</v>
      </c>
      <c r="M7" s="32">
        <v>0</v>
      </c>
      <c r="N7" s="33">
        <v>0</v>
      </c>
      <c r="O7" s="32">
        <f>SUM(((K7*L7)+(M7*N7))*100)</f>
        <v>680</v>
      </c>
      <c r="P7" s="34">
        <f>SUM(O7-J7)</f>
        <v>385</v>
      </c>
      <c r="Q7" s="35">
        <f>SUM(P7/J7)</f>
        <v>1.30508474576271</v>
      </c>
      <c r="R7" t="s" s="36">
        <v>34</v>
      </c>
      <c r="S7" s="23"/>
      <c r="T7" s="23"/>
      <c r="U7" s="23"/>
      <c r="V7" s="23"/>
      <c r="W7" s="23"/>
      <c r="X7" s="23"/>
    </row>
    <row r="8" ht="15" customHeight="1">
      <c r="A8" s="30">
        <v>43402</v>
      </c>
      <c r="B8" t="s" s="31">
        <v>35</v>
      </c>
      <c r="C8" s="32">
        <v>3.4</v>
      </c>
      <c r="D8" s="33">
        <v>1</v>
      </c>
      <c r="E8" s="32">
        <v>0</v>
      </c>
      <c r="F8" s="33">
        <v>0</v>
      </c>
      <c r="G8" s="32">
        <v>0</v>
      </c>
      <c r="H8" s="33">
        <v>0</v>
      </c>
      <c r="I8" s="32">
        <f>SUM(((C8*D8)+(E8*F8)+(G8*H8))*100)/(F8+H8+D8)</f>
        <v>340</v>
      </c>
      <c r="J8" s="32">
        <f>SUM((C8*D8)+(E8*F8)+(G8*H8))*100</f>
        <v>340</v>
      </c>
      <c r="K8" s="32">
        <v>3.1</v>
      </c>
      <c r="L8" s="33">
        <v>1</v>
      </c>
      <c r="M8" s="32">
        <v>0</v>
      </c>
      <c r="N8" s="33">
        <v>0</v>
      </c>
      <c r="O8" s="32">
        <f>SUM(((K8*L8)+(M8*N8))*100)</f>
        <v>310</v>
      </c>
      <c r="P8" s="34">
        <f>SUM(O8-J8)</f>
        <v>-30</v>
      </c>
      <c r="Q8" s="37">
        <f>SUM(P8/J8)</f>
        <v>-0.08823529411764711</v>
      </c>
      <c r="R8" t="s" s="36">
        <v>36</v>
      </c>
      <c r="S8" s="23"/>
      <c r="T8" s="23"/>
      <c r="U8" s="23"/>
      <c r="V8" s="23"/>
      <c r="W8" s="23"/>
      <c r="X8" s="23"/>
    </row>
    <row r="9" ht="15" customHeight="1">
      <c r="A9" s="30">
        <v>43402</v>
      </c>
      <c r="B9" t="s" s="31">
        <v>35</v>
      </c>
      <c r="C9" s="32">
        <v>4.2</v>
      </c>
      <c r="D9" s="33">
        <v>1</v>
      </c>
      <c r="E9" s="32">
        <v>0</v>
      </c>
      <c r="F9" s="33">
        <v>0</v>
      </c>
      <c r="G9" s="32">
        <v>0</v>
      </c>
      <c r="H9" s="33">
        <v>0</v>
      </c>
      <c r="I9" s="32">
        <f>SUM(((C9*D9)+(E9*F9)+(G9*H9))*100)/(F9+H9+D9)</f>
        <v>420</v>
      </c>
      <c r="J9" s="32">
        <f>SUM((C9*D9)+(E9*F9)+(G9*H9))*100</f>
        <v>420</v>
      </c>
      <c r="K9" s="32">
        <v>8.300000000000001</v>
      </c>
      <c r="L9" s="33">
        <v>1</v>
      </c>
      <c r="M9" s="32">
        <v>0</v>
      </c>
      <c r="N9" s="33">
        <v>0</v>
      </c>
      <c r="O9" s="32">
        <f>SUM(((K9*L9)+(M9*N9))*100)</f>
        <v>830</v>
      </c>
      <c r="P9" s="34">
        <f>SUM(O9-J9)</f>
        <v>410</v>
      </c>
      <c r="Q9" s="35">
        <f>SUM(P9/J9)</f>
        <v>0.9761904761904761</v>
      </c>
      <c r="R9" t="s" s="36">
        <v>37</v>
      </c>
      <c r="S9" s="23"/>
      <c r="T9" s="23"/>
      <c r="U9" s="23"/>
      <c r="V9" s="23"/>
      <c r="W9" s="23"/>
      <c r="X9" s="23"/>
    </row>
    <row r="10" ht="15" customHeight="1">
      <c r="A10" s="30">
        <v>43402</v>
      </c>
      <c r="B10" t="s" s="31">
        <v>35</v>
      </c>
      <c r="C10" s="32">
        <v>5.9</v>
      </c>
      <c r="D10" s="33">
        <v>1</v>
      </c>
      <c r="E10" s="32">
        <v>0</v>
      </c>
      <c r="F10" s="33">
        <v>0</v>
      </c>
      <c r="G10" s="32">
        <v>0</v>
      </c>
      <c r="H10" s="33">
        <v>0</v>
      </c>
      <c r="I10" s="32">
        <f>SUM(((C10*D10)+(E10*F10)+(G10*H10))*100)/(F10+H10+D10)</f>
        <v>590</v>
      </c>
      <c r="J10" s="32">
        <f>SUM((C10*D10)+(E10*F10)+(G10*H10))*100</f>
        <v>590</v>
      </c>
      <c r="K10" s="32">
        <v>7.7</v>
      </c>
      <c r="L10" s="33">
        <v>1</v>
      </c>
      <c r="M10" s="32">
        <v>0</v>
      </c>
      <c r="N10" s="33">
        <v>0</v>
      </c>
      <c r="O10" s="32">
        <f>SUM(((K10*L10)+(M10*N10))*100)</f>
        <v>770</v>
      </c>
      <c r="P10" s="34">
        <f>SUM(O10-J10)</f>
        <v>180</v>
      </c>
      <c r="Q10" s="35">
        <f>SUM(P10/J10)</f>
        <v>0.305084745762712</v>
      </c>
      <c r="R10" t="s" s="36">
        <v>38</v>
      </c>
      <c r="S10" s="23"/>
      <c r="T10" s="23"/>
      <c r="U10" s="23"/>
      <c r="V10" s="23"/>
      <c r="W10" s="23"/>
      <c r="X10" s="23"/>
    </row>
    <row r="11" ht="15" customHeight="1">
      <c r="A11" s="30">
        <v>43402</v>
      </c>
      <c r="B11" t="s" s="31">
        <v>39</v>
      </c>
      <c r="C11" s="32">
        <v>14.1</v>
      </c>
      <c r="D11" s="33">
        <v>1</v>
      </c>
      <c r="E11" s="32">
        <v>0</v>
      </c>
      <c r="F11" s="33">
        <v>0</v>
      </c>
      <c r="G11" s="32">
        <v>0</v>
      </c>
      <c r="H11" s="33">
        <v>0</v>
      </c>
      <c r="I11" s="32">
        <f>SUM(((C11*D11)+(E11*F11)+(G11*H11))*100)/(F11+H11+D11)</f>
        <v>1410</v>
      </c>
      <c r="J11" s="32">
        <f>SUM((C11*D11)+(E11*F11)+(G11*H11))*100</f>
        <v>1410</v>
      </c>
      <c r="K11" s="32">
        <v>17.34</v>
      </c>
      <c r="L11" s="33">
        <v>1</v>
      </c>
      <c r="M11" s="32">
        <v>0</v>
      </c>
      <c r="N11" s="33">
        <v>0</v>
      </c>
      <c r="O11" s="32">
        <f>SUM(((K11*L11)+(M11*N11))*100)</f>
        <v>1734</v>
      </c>
      <c r="P11" s="34">
        <f>SUM(O11-J11)</f>
        <v>324</v>
      </c>
      <c r="Q11" s="35">
        <f>SUM(P11/J11)</f>
        <v>0.229787234042553</v>
      </c>
      <c r="R11" t="s" s="36">
        <v>40</v>
      </c>
      <c r="S11" s="23"/>
      <c r="T11" s="23"/>
      <c r="U11" s="23"/>
      <c r="V11" s="23"/>
      <c r="W11" s="23"/>
      <c r="X11" s="23"/>
    </row>
    <row r="12" ht="15" customHeight="1">
      <c r="A12" s="30">
        <v>43402</v>
      </c>
      <c r="B12" t="s" s="31">
        <v>33</v>
      </c>
      <c r="C12" s="32">
        <v>4</v>
      </c>
      <c r="D12" s="33">
        <v>1</v>
      </c>
      <c r="E12" s="32">
        <v>0</v>
      </c>
      <c r="F12" s="33">
        <v>0</v>
      </c>
      <c r="G12" s="32">
        <v>0</v>
      </c>
      <c r="H12" s="33">
        <v>0</v>
      </c>
      <c r="I12" s="32">
        <f>SUM(((C12*D12)+(E12*F12)+(G12*H12))*100)/(F12+H12+D12)</f>
        <v>400</v>
      </c>
      <c r="J12" s="32">
        <f>SUM((C12*D12)+(E12*F12)+(G12*H12))*100</f>
        <v>400</v>
      </c>
      <c r="K12" s="32">
        <v>7.2</v>
      </c>
      <c r="L12" s="33">
        <v>1</v>
      </c>
      <c r="M12" s="32">
        <v>0</v>
      </c>
      <c r="N12" s="33">
        <v>0</v>
      </c>
      <c r="O12" s="32">
        <f>SUM(((K12*L12)+(M12*N12))*100)</f>
        <v>720</v>
      </c>
      <c r="P12" s="34">
        <f>SUM(O12-J12)</f>
        <v>320</v>
      </c>
      <c r="Q12" s="35">
        <f>SUM(P12/J12)</f>
        <v>0.8</v>
      </c>
      <c r="R12" t="s" s="36">
        <v>41</v>
      </c>
      <c r="S12" s="23"/>
      <c r="T12" s="23"/>
      <c r="U12" s="23"/>
      <c r="V12" s="23"/>
      <c r="W12" s="23"/>
      <c r="X12" s="23"/>
    </row>
    <row r="13" ht="15" customHeight="1">
      <c r="A13" s="30">
        <v>43402</v>
      </c>
      <c r="B13" t="s" s="31">
        <v>35</v>
      </c>
      <c r="C13" s="32">
        <v>2.25</v>
      </c>
      <c r="D13" s="33">
        <v>1</v>
      </c>
      <c r="E13" s="32">
        <v>1.75</v>
      </c>
      <c r="F13" s="33">
        <v>1</v>
      </c>
      <c r="G13" s="32">
        <v>0</v>
      </c>
      <c r="H13" s="33">
        <v>0</v>
      </c>
      <c r="I13" s="32">
        <f>SUM(((C13*D13)+(E13*F13)+(G13*H13))*100)/(F13+H13+D13)</f>
        <v>200</v>
      </c>
      <c r="J13" s="32">
        <f>SUM((C13*D13)+(E13*F13)+(G13*H13))*100</f>
        <v>400</v>
      </c>
      <c r="K13" s="32">
        <v>8.699999999999999</v>
      </c>
      <c r="L13" s="33">
        <v>2</v>
      </c>
      <c r="M13" s="32">
        <v>0</v>
      </c>
      <c r="N13" s="33">
        <v>0</v>
      </c>
      <c r="O13" s="32">
        <f>SUM(((K13*L13)+(M13*N13))*100)</f>
        <v>1740</v>
      </c>
      <c r="P13" s="34">
        <f>SUM(O13-J13)</f>
        <v>1340</v>
      </c>
      <c r="Q13" s="35">
        <f>SUM(P13/J13)</f>
        <v>3.35</v>
      </c>
      <c r="R13" t="s" s="36">
        <v>42</v>
      </c>
      <c r="S13" s="23"/>
      <c r="T13" s="23"/>
      <c r="U13" s="23"/>
      <c r="V13" s="23"/>
      <c r="W13" s="23"/>
      <c r="X13" s="23"/>
    </row>
    <row r="14" ht="15" customHeight="1">
      <c r="A14" s="30">
        <v>43402</v>
      </c>
      <c r="B14" t="s" s="31">
        <v>43</v>
      </c>
      <c r="C14" s="32">
        <v>2.14</v>
      </c>
      <c r="D14" s="33">
        <v>1</v>
      </c>
      <c r="E14" s="32">
        <v>0</v>
      </c>
      <c r="F14" s="33">
        <v>0</v>
      </c>
      <c r="G14" s="32">
        <v>0</v>
      </c>
      <c r="H14" s="33">
        <v>0</v>
      </c>
      <c r="I14" s="32">
        <f>SUM(((C14*D14)+(E14*F14)+(G14*H14))*100)/(F14+H14+D14)</f>
        <v>214</v>
      </c>
      <c r="J14" s="32">
        <f>SUM((C14*D14)+(E14*F14)+(G14*H14))*100</f>
        <v>214</v>
      </c>
      <c r="K14" s="32">
        <v>3.18</v>
      </c>
      <c r="L14" s="33">
        <v>1</v>
      </c>
      <c r="M14" s="32">
        <v>0</v>
      </c>
      <c r="N14" s="33">
        <v>0</v>
      </c>
      <c r="O14" s="32">
        <f>SUM(((K14*L14)+(M14*N14))*100)</f>
        <v>318</v>
      </c>
      <c r="P14" s="34">
        <f>SUM(O14-J14)</f>
        <v>104</v>
      </c>
      <c r="Q14" s="35">
        <f>SUM(P14/J14)</f>
        <v>0.485981308411215</v>
      </c>
      <c r="R14" t="s" s="36">
        <v>44</v>
      </c>
      <c r="S14" s="23"/>
      <c r="T14" s="23"/>
      <c r="U14" s="23"/>
      <c r="V14" s="23"/>
      <c r="W14" s="23"/>
      <c r="X14" s="23"/>
    </row>
    <row r="15" ht="15" customHeight="1">
      <c r="A15" s="30">
        <v>43402</v>
      </c>
      <c r="B15" t="s" s="31">
        <v>31</v>
      </c>
      <c r="C15" s="32">
        <v>2.36</v>
      </c>
      <c r="D15" s="33">
        <v>1</v>
      </c>
      <c r="E15" s="32">
        <v>0</v>
      </c>
      <c r="F15" s="33">
        <v>0</v>
      </c>
      <c r="G15" s="32">
        <v>0</v>
      </c>
      <c r="H15" s="33">
        <v>0</v>
      </c>
      <c r="I15" s="32">
        <f>SUM(((C15*D15)+(E15*F15)+(G15*H15))*100)/(F15+H15+D15)</f>
        <v>236</v>
      </c>
      <c r="J15" s="32">
        <f>SUM((C15*D15)+(E15*F15)+(G15*H15))*100</f>
        <v>236</v>
      </c>
      <c r="K15" s="32">
        <v>1.45</v>
      </c>
      <c r="L15" s="33">
        <v>1</v>
      </c>
      <c r="M15" s="32">
        <v>0</v>
      </c>
      <c r="N15" s="33">
        <v>0</v>
      </c>
      <c r="O15" s="32">
        <f>SUM(((K15*L15)+(M15*N15))*100)</f>
        <v>145</v>
      </c>
      <c r="P15" s="34">
        <f>SUM(O15-J15)</f>
        <v>-91</v>
      </c>
      <c r="Q15" s="37">
        <f>SUM(P15/J15)</f>
        <v>-0.385593220338983</v>
      </c>
      <c r="R15" t="s" s="36">
        <v>45</v>
      </c>
      <c r="S15" s="23"/>
      <c r="T15" s="23"/>
      <c r="U15" s="23"/>
      <c r="V15" s="23"/>
      <c r="W15" s="23"/>
      <c r="X15" s="23"/>
    </row>
    <row r="16" ht="15" customHeight="1">
      <c r="A16" s="30">
        <v>43403</v>
      </c>
      <c r="B16" t="s" s="31">
        <v>33</v>
      </c>
      <c r="C16" s="32">
        <v>2.5</v>
      </c>
      <c r="D16" s="33">
        <v>1</v>
      </c>
      <c r="E16" s="32">
        <v>2.69</v>
      </c>
      <c r="F16" s="33">
        <v>1</v>
      </c>
      <c r="G16" s="32">
        <v>0</v>
      </c>
      <c r="H16" s="33">
        <v>0</v>
      </c>
      <c r="I16" s="32">
        <f>SUM(((C16*D16)+(E16*F16)+(G16*H16))*100)/(F16+H16+D16)</f>
        <v>259.5</v>
      </c>
      <c r="J16" s="32">
        <f>SUM((C16*D16)+(E16*F16)+(G16*H16))*100</f>
        <v>519</v>
      </c>
      <c r="K16" s="32">
        <v>0.53</v>
      </c>
      <c r="L16" s="33">
        <v>2</v>
      </c>
      <c r="M16" s="32">
        <v>0</v>
      </c>
      <c r="N16" s="33">
        <v>0</v>
      </c>
      <c r="O16" s="32">
        <f>SUM(((K16*L16)+(M16*N16))*100)</f>
        <v>106</v>
      </c>
      <c r="P16" s="34">
        <f>SUM(O16-J16)</f>
        <v>-413</v>
      </c>
      <c r="Q16" s="37">
        <f>SUM(P16/J16)</f>
        <v>-0.795761078998073</v>
      </c>
      <c r="R16" t="s" s="36">
        <v>46</v>
      </c>
      <c r="S16" s="23"/>
      <c r="T16" s="23"/>
      <c r="U16" s="23"/>
      <c r="V16" s="23"/>
      <c r="W16" s="23"/>
      <c r="X16" s="23"/>
    </row>
    <row r="17" ht="15" customHeight="1">
      <c r="A17" s="30">
        <v>43403</v>
      </c>
      <c r="B17" t="s" s="31">
        <v>47</v>
      </c>
      <c r="C17" s="32">
        <v>2.91</v>
      </c>
      <c r="D17" s="33">
        <v>3</v>
      </c>
      <c r="E17" s="32">
        <v>0</v>
      </c>
      <c r="F17" s="33">
        <v>0</v>
      </c>
      <c r="G17" s="32">
        <v>0</v>
      </c>
      <c r="H17" s="33">
        <v>0</v>
      </c>
      <c r="I17" s="32">
        <f>SUM(((C17*D17)+(E17*F17)+(G17*H17))*100)/(F17+H17+D17)</f>
        <v>291</v>
      </c>
      <c r="J17" s="32">
        <f>SUM((C17*D17)+(E17*F17)+(G17*H17))*100</f>
        <v>873</v>
      </c>
      <c r="K17" s="32">
        <v>5.55</v>
      </c>
      <c r="L17" s="33">
        <v>3</v>
      </c>
      <c r="M17" s="32">
        <v>0</v>
      </c>
      <c r="N17" s="33">
        <v>0</v>
      </c>
      <c r="O17" s="32">
        <f>SUM(((K17*L17)+(M17*N17))*100)</f>
        <v>1665</v>
      </c>
      <c r="P17" s="34">
        <f>SUM(O17-J17)</f>
        <v>792</v>
      </c>
      <c r="Q17" s="35">
        <f>SUM(P17/J17)</f>
        <v>0.907216494845361</v>
      </c>
      <c r="R17" t="s" s="36">
        <v>48</v>
      </c>
      <c r="S17" s="23"/>
      <c r="T17" s="23"/>
      <c r="U17" s="23"/>
      <c r="V17" s="23"/>
      <c r="W17" s="23"/>
      <c r="X17" s="23"/>
    </row>
    <row r="18" ht="15" customHeight="1">
      <c r="A18" s="30">
        <v>43403</v>
      </c>
      <c r="B18" t="s" s="31">
        <v>39</v>
      </c>
      <c r="C18" s="32">
        <v>13.5</v>
      </c>
      <c r="D18" s="33">
        <v>1</v>
      </c>
      <c r="E18" s="32">
        <v>0</v>
      </c>
      <c r="F18" s="33">
        <v>0</v>
      </c>
      <c r="G18" s="32">
        <v>0</v>
      </c>
      <c r="H18" s="33">
        <v>0</v>
      </c>
      <c r="I18" s="32">
        <f>SUM(((C18*D18)+(E18*F18)+(G18*H18))*100)/(F18+H18+D18)</f>
        <v>1350</v>
      </c>
      <c r="J18" s="32">
        <f>SUM((C18*D18)+(E18*F18)+(G18*H18))*100</f>
        <v>1350</v>
      </c>
      <c r="K18" s="32">
        <v>21.6</v>
      </c>
      <c r="L18" s="33">
        <v>1</v>
      </c>
      <c r="M18" s="32">
        <v>0</v>
      </c>
      <c r="N18" s="33">
        <v>0</v>
      </c>
      <c r="O18" s="32">
        <f>SUM(((K18*L18)+(M18*N18))*100)</f>
        <v>2160</v>
      </c>
      <c r="P18" s="34">
        <f>SUM(O18-J18)</f>
        <v>810</v>
      </c>
      <c r="Q18" s="35">
        <f>SUM(P18/J18)</f>
        <v>0.6</v>
      </c>
      <c r="R18" t="s" s="36">
        <v>49</v>
      </c>
      <c r="S18" s="23"/>
      <c r="T18" s="23"/>
      <c r="U18" s="23"/>
      <c r="V18" s="23"/>
      <c r="W18" s="23"/>
      <c r="X18" s="23"/>
    </row>
    <row r="19" ht="15" customHeight="1">
      <c r="A19" s="30">
        <v>43404</v>
      </c>
      <c r="B19" t="s" s="31">
        <v>50</v>
      </c>
      <c r="C19" s="32">
        <v>3.53</v>
      </c>
      <c r="D19" s="33">
        <v>1</v>
      </c>
      <c r="E19" s="32">
        <v>0</v>
      </c>
      <c r="F19" s="33">
        <v>0</v>
      </c>
      <c r="G19" s="32">
        <v>0</v>
      </c>
      <c r="H19" s="33">
        <v>0</v>
      </c>
      <c r="I19" s="32">
        <f>SUM(((C19*D19)+(E19*F19)+(G19*H19))*100)/(F19+H19+D19)</f>
        <v>353</v>
      </c>
      <c r="J19" s="32">
        <f>SUM((C19*D19)+(E19*F19)+(G19*H19))*100</f>
        <v>353</v>
      </c>
      <c r="K19" s="32">
        <v>6.72</v>
      </c>
      <c r="L19" s="33">
        <v>1</v>
      </c>
      <c r="M19" s="32">
        <v>0</v>
      </c>
      <c r="N19" s="33">
        <v>0</v>
      </c>
      <c r="O19" s="32">
        <f>SUM(((K19*L19)+(M19*N19))*100)</f>
        <v>672</v>
      </c>
      <c r="P19" s="34">
        <f>SUM(O19-J19)</f>
        <v>319</v>
      </c>
      <c r="Q19" s="35">
        <f>SUM(P19/J19)</f>
        <v>0.903682719546742</v>
      </c>
      <c r="R19" t="s" s="36">
        <v>51</v>
      </c>
      <c r="S19" s="23"/>
      <c r="T19" s="23"/>
      <c r="U19" s="23"/>
      <c r="V19" s="23"/>
      <c r="W19" s="23"/>
      <c r="X19" s="23"/>
    </row>
    <row r="20" ht="15" customHeight="1">
      <c r="A20" s="30">
        <v>43404</v>
      </c>
      <c r="B20" t="s" s="31">
        <v>39</v>
      </c>
      <c r="C20" s="32">
        <v>7.5</v>
      </c>
      <c r="D20" s="33">
        <v>1</v>
      </c>
      <c r="E20" s="32">
        <v>0</v>
      </c>
      <c r="F20" s="33">
        <v>0</v>
      </c>
      <c r="G20" s="32">
        <v>0</v>
      </c>
      <c r="H20" s="33">
        <v>0</v>
      </c>
      <c r="I20" s="32">
        <f>SUM(((C20*D20)+(E20*F20)+(G20*H20))*100)/(F20+H20+D20)</f>
        <v>750</v>
      </c>
      <c r="J20" s="32">
        <f>SUM((C20*D20)+(E20*F20)+(G20*H20))*100</f>
        <v>750</v>
      </c>
      <c r="K20" s="32">
        <v>9.9</v>
      </c>
      <c r="L20" s="33">
        <v>1</v>
      </c>
      <c r="M20" s="32">
        <v>0</v>
      </c>
      <c r="N20" s="33">
        <v>0</v>
      </c>
      <c r="O20" s="32">
        <f>SUM(((K20*L20)+(M20*N20))*100)</f>
        <v>990</v>
      </c>
      <c r="P20" s="34">
        <f>SUM(O20-J20)</f>
        <v>240</v>
      </c>
      <c r="Q20" s="35">
        <f>SUM(P20/J20)</f>
        <v>0.32</v>
      </c>
      <c r="R20" t="s" s="36">
        <v>52</v>
      </c>
      <c r="S20" s="23"/>
      <c r="T20" s="23"/>
      <c r="U20" s="23"/>
      <c r="V20" s="23"/>
      <c r="W20" s="23"/>
      <c r="X20" s="23"/>
    </row>
    <row r="21" ht="15" customHeight="1">
      <c r="A21" s="30">
        <v>43404</v>
      </c>
      <c r="B21" t="s" s="31">
        <v>53</v>
      </c>
      <c r="C21" s="32">
        <v>4.63</v>
      </c>
      <c r="D21" s="33">
        <v>1</v>
      </c>
      <c r="E21" s="32">
        <v>0</v>
      </c>
      <c r="F21" s="33">
        <v>0</v>
      </c>
      <c r="G21" s="32">
        <v>0</v>
      </c>
      <c r="H21" s="33">
        <v>0</v>
      </c>
      <c r="I21" s="32">
        <f>SUM(((C21*D21)+(E21*F21)+(G21*H21))*100)/(F21+H21+D21)</f>
        <v>463</v>
      </c>
      <c r="J21" s="32">
        <f>SUM((C21*D21)+(E21*F21)+(G21*H21))*100</f>
        <v>463</v>
      </c>
      <c r="K21" s="32">
        <v>5.05</v>
      </c>
      <c r="L21" s="33">
        <v>1</v>
      </c>
      <c r="M21" s="32">
        <v>0</v>
      </c>
      <c r="N21" s="33">
        <v>0</v>
      </c>
      <c r="O21" s="32">
        <f>SUM(((K21*L21)+(M21*N21))*100)</f>
        <v>505</v>
      </c>
      <c r="P21" s="34">
        <f>SUM(O21-J21)</f>
        <v>42</v>
      </c>
      <c r="Q21" s="35">
        <f>SUM(P21/J21)</f>
        <v>0.0907127429805616</v>
      </c>
      <c r="R21" t="s" s="36">
        <v>54</v>
      </c>
      <c r="S21" s="23"/>
      <c r="T21" s="23"/>
      <c r="U21" s="23"/>
      <c r="V21" s="23"/>
      <c r="W21" s="23"/>
      <c r="X21" s="23"/>
    </row>
    <row r="22" ht="15" customHeight="1">
      <c r="A22" s="30">
        <v>43404</v>
      </c>
      <c r="B22" t="s" s="31">
        <v>31</v>
      </c>
      <c r="C22" s="32">
        <v>1.51</v>
      </c>
      <c r="D22" s="33">
        <v>1</v>
      </c>
      <c r="E22" s="32">
        <v>0</v>
      </c>
      <c r="F22" s="33">
        <v>0</v>
      </c>
      <c r="G22" s="32">
        <v>0</v>
      </c>
      <c r="H22" s="33">
        <v>0</v>
      </c>
      <c r="I22" s="32">
        <f>SUM(((C22*D22)+(E22*F22)+(G22*H22))*100)/(F22+H22+D22)</f>
        <v>151</v>
      </c>
      <c r="J22" s="32">
        <f>SUM((C22*D22)+(E22*F22)+(G22*H22))*100</f>
        <v>151</v>
      </c>
      <c r="K22" s="32">
        <v>1.9</v>
      </c>
      <c r="L22" s="33">
        <v>1</v>
      </c>
      <c r="M22" s="32">
        <v>0</v>
      </c>
      <c r="N22" s="33">
        <v>0</v>
      </c>
      <c r="O22" s="32">
        <f>SUM(((K22*L22)+(M22*N22))*100)</f>
        <v>190</v>
      </c>
      <c r="P22" s="34">
        <f>SUM(O22-J22)</f>
        <v>39</v>
      </c>
      <c r="Q22" s="35">
        <f>SUM(P22/J22)</f>
        <v>0.258278145695364</v>
      </c>
      <c r="R22" t="s" s="36">
        <v>55</v>
      </c>
      <c r="S22" s="23"/>
      <c r="T22" s="23"/>
      <c r="U22" s="23"/>
      <c r="V22" s="23"/>
      <c r="W22" s="23"/>
      <c r="X22" s="23"/>
    </row>
    <row r="23" ht="15" customHeight="1">
      <c r="A23" s="30">
        <v>43404</v>
      </c>
      <c r="B23" t="s" s="31">
        <v>56</v>
      </c>
      <c r="C23" s="32">
        <v>3.2</v>
      </c>
      <c r="D23" s="33">
        <v>1</v>
      </c>
      <c r="E23" s="32">
        <v>0</v>
      </c>
      <c r="F23" s="33">
        <v>0</v>
      </c>
      <c r="G23" s="32">
        <v>0</v>
      </c>
      <c r="H23" s="33">
        <v>0</v>
      </c>
      <c r="I23" s="32">
        <f>SUM(((C23*D23)+(E23*F23)+(G23*H23))*100)/(F23+H23+D23)</f>
        <v>320</v>
      </c>
      <c r="J23" s="32">
        <f>SUM((C23*D23)+(E23*F23)+(G23*H23))*100</f>
        <v>320</v>
      </c>
      <c r="K23" s="32">
        <v>3.5</v>
      </c>
      <c r="L23" s="33">
        <v>1</v>
      </c>
      <c r="M23" s="32">
        <v>0</v>
      </c>
      <c r="N23" s="33">
        <v>0</v>
      </c>
      <c r="O23" s="32">
        <f>SUM(((K23*L23)+(M23*N23))*100)</f>
        <v>350</v>
      </c>
      <c r="P23" s="34">
        <f>SUM(O23-J23)</f>
        <v>30</v>
      </c>
      <c r="Q23" s="35">
        <f>SUM(P23/J23)</f>
        <v>0.09375</v>
      </c>
      <c r="R23" t="s" s="36">
        <v>57</v>
      </c>
      <c r="S23" s="23"/>
      <c r="T23" s="23"/>
      <c r="U23" s="23"/>
      <c r="V23" s="23"/>
      <c r="W23" s="23"/>
      <c r="X23" s="23"/>
    </row>
    <row r="24" ht="15" customHeight="1">
      <c r="A24" s="23"/>
      <c r="B24" s="23"/>
      <c r="C24" s="23"/>
      <c r="D24" s="23"/>
      <c r="E24" s="23"/>
      <c r="F24" s="23"/>
      <c r="G24" s="23"/>
      <c r="H24" s="23"/>
      <c r="I24" s="23"/>
      <c r="J24" s="23"/>
      <c r="K24" s="23"/>
      <c r="L24" s="23"/>
      <c r="M24" s="23"/>
      <c r="N24" s="23"/>
      <c r="O24" s="23"/>
      <c r="P24" s="23"/>
      <c r="Q24" s="38"/>
      <c r="R24" s="23"/>
      <c r="S24" s="23"/>
      <c r="T24" s="23"/>
      <c r="U24" s="23"/>
      <c r="V24" s="23"/>
      <c r="W24" s="23"/>
      <c r="X24" s="23"/>
    </row>
    <row r="25" ht="15" customHeight="1">
      <c r="A25" s="23"/>
      <c r="B25" s="23"/>
      <c r="C25" s="23"/>
      <c r="D25" s="23"/>
      <c r="E25" s="23"/>
      <c r="F25" s="23"/>
      <c r="G25" s="23"/>
      <c r="H25" s="23"/>
      <c r="I25" s="23"/>
      <c r="J25" s="23"/>
      <c r="K25" s="23"/>
      <c r="L25" s="23"/>
      <c r="M25" s="23"/>
      <c r="N25" s="23"/>
      <c r="O25" s="23"/>
      <c r="P25" s="23"/>
      <c r="Q25" s="23"/>
      <c r="R25" s="23"/>
      <c r="S25" s="23"/>
      <c r="T25" s="23"/>
      <c r="U25" s="23"/>
      <c r="V25" s="23"/>
      <c r="W25" s="23"/>
      <c r="X25" s="23"/>
    </row>
    <row r="26" ht="15" customHeight="1">
      <c r="A26" s="23"/>
      <c r="B26" s="23"/>
      <c r="C26" s="23"/>
      <c r="D26" s="23"/>
      <c r="E26" s="23"/>
      <c r="F26" s="23"/>
      <c r="G26" s="23"/>
      <c r="H26" s="23"/>
      <c r="I26" s="23"/>
      <c r="J26" s="23"/>
      <c r="K26" s="23"/>
      <c r="L26" s="23"/>
      <c r="M26" s="23"/>
      <c r="N26" s="23"/>
      <c r="O26" s="23"/>
      <c r="P26" s="23"/>
      <c r="Q26" s="23"/>
      <c r="R26" s="23"/>
      <c r="S26" s="23"/>
      <c r="T26" s="23"/>
      <c r="U26" s="23"/>
      <c r="V26" s="23"/>
      <c r="W26" s="23"/>
      <c r="X26" s="23"/>
    </row>
    <row r="27" ht="15" customHeight="1">
      <c r="A27" s="23"/>
      <c r="B27" s="23"/>
      <c r="C27" s="23"/>
      <c r="D27" s="23"/>
      <c r="E27" s="23"/>
      <c r="F27" s="23"/>
      <c r="G27" s="23"/>
      <c r="H27" s="23"/>
      <c r="I27" s="23"/>
      <c r="J27" s="23"/>
      <c r="K27" s="23"/>
      <c r="L27" s="23"/>
      <c r="M27" s="23"/>
      <c r="N27" s="23"/>
      <c r="O27" s="23"/>
      <c r="P27" s="23"/>
      <c r="Q27" s="23"/>
      <c r="R27" s="23"/>
      <c r="S27" s="23"/>
      <c r="T27" s="23"/>
      <c r="U27" s="23"/>
      <c r="V27" s="23"/>
      <c r="W27" s="23"/>
      <c r="X27" s="23"/>
    </row>
    <row r="28" ht="15" customHeight="1">
      <c r="A28" s="23"/>
      <c r="B28" s="23"/>
      <c r="C28" s="23"/>
      <c r="D28" s="23"/>
      <c r="E28" s="23"/>
      <c r="F28" s="23"/>
      <c r="G28" s="23"/>
      <c r="H28" s="23"/>
      <c r="I28" s="23"/>
      <c r="J28" s="23"/>
      <c r="K28" s="23"/>
      <c r="L28" s="23"/>
      <c r="M28" s="23"/>
      <c r="N28" s="23"/>
      <c r="O28" s="23"/>
      <c r="P28" s="23"/>
      <c r="Q28" s="23"/>
      <c r="R28" s="23"/>
      <c r="S28" s="23"/>
      <c r="T28" s="23"/>
      <c r="U28" s="23"/>
      <c r="V28" s="23"/>
      <c r="W28" s="23"/>
      <c r="X28" s="23"/>
    </row>
    <row r="29" ht="15" customHeight="1">
      <c r="A29" s="23"/>
      <c r="B29" s="23"/>
      <c r="C29" s="23"/>
      <c r="D29" s="23"/>
      <c r="E29" s="23"/>
      <c r="F29" s="23"/>
      <c r="G29" s="23"/>
      <c r="H29" s="23"/>
      <c r="I29" s="23"/>
      <c r="J29" s="23"/>
      <c r="K29" s="23"/>
      <c r="L29" s="23"/>
      <c r="M29" s="23"/>
      <c r="N29" s="23"/>
      <c r="O29" s="23"/>
      <c r="P29" s="23"/>
      <c r="Q29" s="23"/>
      <c r="R29" s="23"/>
      <c r="S29" s="23"/>
      <c r="T29" s="23"/>
      <c r="U29" s="23"/>
      <c r="V29" s="23"/>
      <c r="W29" s="23"/>
      <c r="X29" s="23"/>
    </row>
    <row r="30" ht="15" customHeight="1">
      <c r="A30" s="23"/>
      <c r="B30" s="23"/>
      <c r="C30" s="23"/>
      <c r="D30" s="23"/>
      <c r="E30" s="23"/>
      <c r="F30" s="23"/>
      <c r="G30" s="23"/>
      <c r="H30" s="23"/>
      <c r="I30" s="23"/>
      <c r="J30" s="23"/>
      <c r="K30" s="23"/>
      <c r="L30" s="23"/>
      <c r="M30" s="23"/>
      <c r="N30" s="23"/>
      <c r="O30" s="23"/>
      <c r="P30" s="23"/>
      <c r="Q30" s="23"/>
      <c r="R30" s="23"/>
      <c r="S30" s="23"/>
      <c r="T30" s="23"/>
      <c r="U30" s="23"/>
      <c r="V30" s="23"/>
      <c r="W30" s="23"/>
      <c r="X30" s="23"/>
    </row>
    <row r="31" ht="15" customHeight="1">
      <c r="A31" s="23"/>
      <c r="B31" s="23"/>
      <c r="C31" s="23"/>
      <c r="D31" s="23"/>
      <c r="E31" s="23"/>
      <c r="F31" s="23"/>
      <c r="G31" s="23"/>
      <c r="H31" s="23"/>
      <c r="I31" s="23"/>
      <c r="J31" s="23"/>
      <c r="K31" s="23"/>
      <c r="L31" s="23"/>
      <c r="M31" s="23"/>
      <c r="N31" s="23"/>
      <c r="O31" s="23"/>
      <c r="P31" s="23"/>
      <c r="Q31" s="23"/>
      <c r="R31" s="23"/>
      <c r="S31" s="23"/>
      <c r="T31" s="23"/>
      <c r="U31" s="23"/>
      <c r="V31" s="23"/>
      <c r="W31" s="23"/>
      <c r="X31" s="23"/>
    </row>
    <row r="32" ht="15" customHeight="1">
      <c r="A32" s="23"/>
      <c r="B32" s="23"/>
      <c r="C32" s="23"/>
      <c r="D32" s="23"/>
      <c r="E32" s="23"/>
      <c r="F32" s="23"/>
      <c r="G32" s="23"/>
      <c r="H32" s="23"/>
      <c r="I32" s="23"/>
      <c r="J32" s="23"/>
      <c r="K32" s="23"/>
      <c r="L32" s="23"/>
      <c r="M32" s="23"/>
      <c r="N32" s="23"/>
      <c r="O32" s="23"/>
      <c r="P32" s="23"/>
      <c r="Q32" s="23"/>
      <c r="R32" s="23"/>
      <c r="S32" s="23"/>
      <c r="T32" s="23"/>
      <c r="U32" s="23"/>
      <c r="V32" s="23"/>
      <c r="W32" s="23"/>
      <c r="X32" s="23"/>
    </row>
    <row r="33" ht="15" customHeight="1">
      <c r="A33" s="23"/>
      <c r="B33" s="23"/>
      <c r="C33" s="23"/>
      <c r="D33" s="23"/>
      <c r="E33" s="23"/>
      <c r="F33" s="23"/>
      <c r="G33" s="23"/>
      <c r="H33" s="23"/>
      <c r="I33" s="23"/>
      <c r="J33" s="23"/>
      <c r="K33" s="23"/>
      <c r="L33" s="23"/>
      <c r="M33" s="23"/>
      <c r="N33" s="23"/>
      <c r="O33" s="23"/>
      <c r="P33" s="23"/>
      <c r="Q33" s="23"/>
      <c r="R33" s="23"/>
      <c r="S33" s="23"/>
      <c r="T33" s="23"/>
      <c r="U33" s="23"/>
      <c r="V33" s="23"/>
      <c r="W33" s="23"/>
      <c r="X33" s="23"/>
    </row>
    <row r="34" ht="15" customHeight="1">
      <c r="A34" s="23"/>
      <c r="B34" s="23"/>
      <c r="C34" s="23"/>
      <c r="D34" s="23"/>
      <c r="E34" s="23"/>
      <c r="F34" s="23"/>
      <c r="G34" s="23"/>
      <c r="H34" s="23"/>
      <c r="I34" s="23"/>
      <c r="J34" s="23"/>
      <c r="K34" s="23"/>
      <c r="L34" s="23"/>
      <c r="M34" s="23"/>
      <c r="N34" s="23"/>
      <c r="O34" s="23"/>
      <c r="P34" s="23"/>
      <c r="Q34" s="23"/>
      <c r="R34" s="23"/>
      <c r="S34" s="23"/>
      <c r="T34" s="23"/>
      <c r="U34" s="23"/>
      <c r="V34" s="23"/>
      <c r="W34" s="23"/>
      <c r="X34" s="23"/>
    </row>
    <row r="35" ht="15" customHeight="1">
      <c r="A35" s="23"/>
      <c r="B35" s="23"/>
      <c r="C35" s="23"/>
      <c r="D35" s="23"/>
      <c r="E35" s="23"/>
      <c r="F35" s="23"/>
      <c r="G35" s="23"/>
      <c r="H35" s="23"/>
      <c r="I35" s="23"/>
      <c r="J35" s="23"/>
      <c r="K35" s="23"/>
      <c r="L35" s="23"/>
      <c r="M35" s="23"/>
      <c r="N35" s="23"/>
      <c r="O35" s="23"/>
      <c r="P35" s="23"/>
      <c r="Q35" s="23"/>
      <c r="R35" s="23"/>
      <c r="S35" s="23"/>
      <c r="T35" s="23"/>
      <c r="U35" s="23"/>
      <c r="V35" s="23"/>
      <c r="W35" s="23"/>
      <c r="X35" s="23"/>
    </row>
    <row r="36" ht="15" customHeight="1">
      <c r="A36" s="23"/>
      <c r="B36" s="23"/>
      <c r="C36" s="23"/>
      <c r="D36" s="23"/>
      <c r="E36" s="23"/>
      <c r="F36" s="23"/>
      <c r="G36" s="23"/>
      <c r="H36" s="23"/>
      <c r="I36" s="23"/>
      <c r="J36" s="23"/>
      <c r="K36" s="23"/>
      <c r="L36" s="23"/>
      <c r="M36" s="23"/>
      <c r="N36" s="23"/>
      <c r="O36" s="23"/>
      <c r="P36" s="23"/>
      <c r="Q36" s="23"/>
      <c r="R36" s="23"/>
      <c r="S36" s="23"/>
      <c r="T36" s="23"/>
      <c r="U36" s="23"/>
      <c r="V36" s="23"/>
      <c r="W36" s="23"/>
      <c r="X36" s="23"/>
    </row>
    <row r="37" ht="15" customHeight="1">
      <c r="A37" s="23"/>
      <c r="B37" s="23"/>
      <c r="C37" s="23"/>
      <c r="D37" s="23"/>
      <c r="E37" s="23"/>
      <c r="F37" s="23"/>
      <c r="G37" s="23"/>
      <c r="H37" s="23"/>
      <c r="I37" s="23"/>
      <c r="J37" s="23"/>
      <c r="K37" s="23"/>
      <c r="L37" s="23"/>
      <c r="M37" s="23"/>
      <c r="N37" s="23"/>
      <c r="O37" s="23"/>
      <c r="P37" s="23"/>
      <c r="Q37" s="23"/>
      <c r="R37" s="23"/>
      <c r="S37" s="23"/>
      <c r="T37" s="23"/>
      <c r="U37" s="23"/>
      <c r="V37" s="23"/>
      <c r="W37" s="23"/>
      <c r="X37" s="23"/>
    </row>
    <row r="38" ht="15" customHeight="1">
      <c r="A38" s="23"/>
      <c r="B38" s="23"/>
      <c r="C38" s="23"/>
      <c r="D38" s="23"/>
      <c r="E38" s="23"/>
      <c r="F38" s="23"/>
      <c r="G38" s="23"/>
      <c r="H38" s="23"/>
      <c r="I38" s="23"/>
      <c r="J38" s="23"/>
      <c r="K38" s="23"/>
      <c r="L38" s="23"/>
      <c r="M38" s="23"/>
      <c r="N38" s="23"/>
      <c r="O38" s="23"/>
      <c r="P38" s="23"/>
      <c r="Q38" s="23"/>
      <c r="R38" s="23"/>
      <c r="S38" s="23"/>
      <c r="T38" s="23"/>
      <c r="U38" s="23"/>
      <c r="V38" s="23"/>
      <c r="W38" s="23"/>
      <c r="X38" s="23"/>
    </row>
    <row r="39" ht="15" customHeight="1">
      <c r="A39" s="23"/>
      <c r="B39" s="23"/>
      <c r="C39" s="23"/>
      <c r="D39" s="23"/>
      <c r="E39" s="23"/>
      <c r="F39" s="23"/>
      <c r="G39" s="23"/>
      <c r="H39" s="23"/>
      <c r="I39" s="23"/>
      <c r="J39" s="23"/>
      <c r="K39" s="23"/>
      <c r="L39" s="23"/>
      <c r="M39" s="23"/>
      <c r="N39" s="23"/>
      <c r="O39" s="23"/>
      <c r="P39" s="23"/>
      <c r="Q39" s="23"/>
      <c r="R39" s="23"/>
      <c r="S39" s="23"/>
      <c r="T39" s="23"/>
      <c r="U39" s="23"/>
      <c r="V39" s="23"/>
      <c r="W39" s="23"/>
      <c r="X39" s="23"/>
    </row>
    <row r="40" ht="15" customHeight="1">
      <c r="A40" s="23"/>
      <c r="B40" s="23"/>
      <c r="C40" s="23"/>
      <c r="D40" s="23"/>
      <c r="E40" s="23"/>
      <c r="F40" s="23"/>
      <c r="G40" s="23"/>
      <c r="H40" s="23"/>
      <c r="I40" s="23"/>
      <c r="J40" s="23"/>
      <c r="K40" s="23"/>
      <c r="L40" s="23"/>
      <c r="M40" s="23"/>
      <c r="N40" s="23"/>
      <c r="O40" s="23"/>
      <c r="P40" s="23"/>
      <c r="Q40" s="23"/>
      <c r="R40" s="23"/>
      <c r="S40" s="23"/>
      <c r="T40" s="23"/>
      <c r="U40" s="23"/>
      <c r="V40" s="23"/>
      <c r="W40" s="23"/>
      <c r="X40" s="23"/>
    </row>
    <row r="41" ht="15" customHeight="1">
      <c r="A41" s="23"/>
      <c r="B41" s="23"/>
      <c r="C41" s="23"/>
      <c r="D41" s="23"/>
      <c r="E41" s="23"/>
      <c r="F41" s="23"/>
      <c r="G41" s="23"/>
      <c r="H41" s="23"/>
      <c r="I41" s="23"/>
      <c r="J41" s="23"/>
      <c r="K41" s="23"/>
      <c r="L41" s="23"/>
      <c r="M41" s="23"/>
      <c r="N41" s="23"/>
      <c r="O41" s="23"/>
      <c r="P41" s="23"/>
      <c r="Q41" s="23"/>
      <c r="R41" s="23"/>
      <c r="S41" s="23"/>
      <c r="T41" s="23"/>
      <c r="U41" s="23"/>
      <c r="V41" s="23"/>
      <c r="W41" s="23"/>
      <c r="X41" s="23"/>
    </row>
    <row r="42" ht="15" customHeight="1">
      <c r="A42" s="23"/>
      <c r="B42" s="23"/>
      <c r="C42" s="23"/>
      <c r="D42" s="23"/>
      <c r="E42" s="23"/>
      <c r="F42" s="23"/>
      <c r="G42" s="23"/>
      <c r="H42" s="23"/>
      <c r="I42" s="23"/>
      <c r="J42" s="23"/>
      <c r="K42" s="23"/>
      <c r="L42" s="23"/>
      <c r="M42" s="23"/>
      <c r="N42" s="23"/>
      <c r="O42" s="23"/>
      <c r="P42" s="23"/>
      <c r="Q42" s="23"/>
      <c r="R42" s="23"/>
      <c r="S42" s="23"/>
      <c r="T42" s="23"/>
      <c r="U42" s="23"/>
      <c r="V42" s="23"/>
      <c r="W42" s="23"/>
      <c r="X42" s="23"/>
    </row>
    <row r="43" ht="15" customHeight="1">
      <c r="A43" s="23"/>
      <c r="B43" s="23"/>
      <c r="C43" s="23"/>
      <c r="D43" s="23"/>
      <c r="E43" s="23"/>
      <c r="F43" s="23"/>
      <c r="G43" s="23"/>
      <c r="H43" s="23"/>
      <c r="I43" s="23"/>
      <c r="J43" s="23"/>
      <c r="K43" s="23"/>
      <c r="L43" s="23"/>
      <c r="M43" s="23"/>
      <c r="N43" s="23"/>
      <c r="O43" s="23"/>
      <c r="P43" s="23"/>
      <c r="Q43" s="23"/>
      <c r="R43" s="23"/>
      <c r="S43" s="23"/>
      <c r="T43" s="23"/>
      <c r="U43" s="23"/>
      <c r="V43" s="23"/>
      <c r="W43" s="23"/>
      <c r="X43" s="23"/>
    </row>
    <row r="44" ht="15" customHeight="1">
      <c r="A44" s="23"/>
      <c r="B44" s="23"/>
      <c r="C44" s="23"/>
      <c r="D44" s="23"/>
      <c r="E44" s="23"/>
      <c r="F44" s="23"/>
      <c r="G44" s="23"/>
      <c r="H44" s="23"/>
      <c r="I44" s="23"/>
      <c r="J44" s="23"/>
      <c r="K44" s="23"/>
      <c r="L44" s="23"/>
      <c r="M44" s="23"/>
      <c r="N44" s="23"/>
      <c r="O44" s="23"/>
      <c r="P44" s="23"/>
      <c r="Q44" s="23"/>
      <c r="R44" s="23"/>
      <c r="S44" s="23"/>
      <c r="T44" s="23"/>
      <c r="U44" s="23"/>
      <c r="V44" s="23"/>
      <c r="W44" s="23"/>
      <c r="X44" s="23"/>
    </row>
    <row r="45" ht="15" customHeight="1">
      <c r="A45" s="23"/>
      <c r="B45" s="23"/>
      <c r="C45" s="23"/>
      <c r="D45" s="23"/>
      <c r="E45" s="23"/>
      <c r="F45" s="23"/>
      <c r="G45" s="23"/>
      <c r="H45" s="23"/>
      <c r="I45" s="23"/>
      <c r="J45" s="23"/>
      <c r="K45" s="23"/>
      <c r="L45" s="23"/>
      <c r="M45" s="23"/>
      <c r="N45" s="23"/>
      <c r="O45" s="23"/>
      <c r="P45" s="23"/>
      <c r="Q45" s="23"/>
      <c r="R45" s="23"/>
      <c r="S45" s="23"/>
      <c r="T45" s="23"/>
      <c r="U45" s="23"/>
      <c r="V45" s="23"/>
      <c r="W45" s="23"/>
      <c r="X45" s="23"/>
    </row>
    <row r="46" ht="15" customHeight="1">
      <c r="A46" s="23"/>
      <c r="B46" s="23"/>
      <c r="C46" s="23"/>
      <c r="D46" s="23"/>
      <c r="E46" s="23"/>
      <c r="F46" s="23"/>
      <c r="G46" s="23"/>
      <c r="H46" s="23"/>
      <c r="I46" s="23"/>
      <c r="J46" s="23"/>
      <c r="K46" s="23"/>
      <c r="L46" s="23"/>
      <c r="M46" s="23"/>
      <c r="N46" s="23"/>
      <c r="O46" s="23"/>
      <c r="P46" s="23"/>
      <c r="Q46" s="23"/>
      <c r="R46" s="23"/>
      <c r="S46" s="23"/>
      <c r="T46" s="23"/>
      <c r="U46" s="23"/>
      <c r="V46" s="23"/>
      <c r="W46" s="23"/>
      <c r="X46" s="23"/>
    </row>
    <row r="47" ht="15" customHeight="1">
      <c r="A47" s="23"/>
      <c r="B47" s="23"/>
      <c r="C47" s="23"/>
      <c r="D47" s="23"/>
      <c r="E47" s="23"/>
      <c r="F47" s="23"/>
      <c r="G47" s="23"/>
      <c r="H47" s="23"/>
      <c r="I47" s="23"/>
      <c r="J47" s="23"/>
      <c r="K47" s="23"/>
      <c r="L47" s="23"/>
      <c r="M47" s="23"/>
      <c r="N47" s="23"/>
      <c r="O47" s="23"/>
      <c r="P47" s="23"/>
      <c r="Q47" s="23"/>
      <c r="R47" s="23"/>
      <c r="S47" s="23"/>
      <c r="T47" s="23"/>
      <c r="U47" s="23"/>
      <c r="V47" s="23"/>
      <c r="W47" s="23"/>
      <c r="X47" s="23"/>
    </row>
    <row r="48" ht="15" customHeight="1">
      <c r="A48" s="23"/>
      <c r="B48" s="23"/>
      <c r="C48" s="23"/>
      <c r="D48" s="23"/>
      <c r="E48" s="23"/>
      <c r="F48" s="23"/>
      <c r="G48" s="23"/>
      <c r="H48" s="23"/>
      <c r="I48" s="23"/>
      <c r="J48" s="23"/>
      <c r="K48" s="23"/>
      <c r="L48" s="23"/>
      <c r="M48" s="23"/>
      <c r="N48" s="23"/>
      <c r="O48" s="23"/>
      <c r="P48" s="23"/>
      <c r="Q48" s="23"/>
      <c r="R48" s="23"/>
      <c r="S48" s="23"/>
      <c r="T48" s="23"/>
      <c r="U48" s="23"/>
      <c r="V48" s="23"/>
      <c r="W48" s="23"/>
      <c r="X48" s="23"/>
    </row>
    <row r="49" ht="15" customHeight="1">
      <c r="A49" s="23"/>
      <c r="B49" s="23"/>
      <c r="C49" s="23"/>
      <c r="D49" s="23"/>
      <c r="E49" s="23"/>
      <c r="F49" s="23"/>
      <c r="G49" s="23"/>
      <c r="H49" s="23"/>
      <c r="I49" s="23"/>
      <c r="J49" s="23"/>
      <c r="K49" s="23"/>
      <c r="L49" s="23"/>
      <c r="M49" s="23"/>
      <c r="N49" s="23"/>
      <c r="O49" s="23"/>
      <c r="P49" s="23"/>
      <c r="Q49" s="23"/>
      <c r="R49" s="23"/>
      <c r="S49" s="23"/>
      <c r="T49" s="23"/>
      <c r="U49" s="23"/>
      <c r="V49" s="23"/>
      <c r="W49" s="23"/>
      <c r="X49" s="23"/>
    </row>
    <row r="50" ht="15" customHeight="1">
      <c r="A50" s="23"/>
      <c r="B50" s="23"/>
      <c r="C50" s="23"/>
      <c r="D50" s="23"/>
      <c r="E50" s="23"/>
      <c r="F50" s="23"/>
      <c r="G50" s="23"/>
      <c r="H50" s="23"/>
      <c r="I50" s="23"/>
      <c r="J50" s="23"/>
      <c r="K50" s="23"/>
      <c r="L50" s="23"/>
      <c r="M50" s="23"/>
      <c r="N50" s="23"/>
      <c r="O50" s="23"/>
      <c r="P50" s="23"/>
      <c r="Q50" s="23"/>
      <c r="R50" s="23"/>
      <c r="S50" s="23"/>
      <c r="T50" s="23"/>
      <c r="U50" s="23"/>
      <c r="V50" s="23"/>
      <c r="W50" s="23"/>
      <c r="X50" s="23"/>
    </row>
    <row r="51" ht="15" customHeight="1">
      <c r="A51" s="23"/>
      <c r="B51" s="23"/>
      <c r="C51" s="23"/>
      <c r="D51" s="23"/>
      <c r="E51" s="23"/>
      <c r="F51" s="23"/>
      <c r="G51" s="23"/>
      <c r="H51" s="23"/>
      <c r="I51" s="23"/>
      <c r="J51" s="23"/>
      <c r="K51" s="23"/>
      <c r="L51" s="23"/>
      <c r="M51" s="23"/>
      <c r="N51" s="23"/>
      <c r="O51" s="23"/>
      <c r="P51" s="23"/>
      <c r="Q51" s="23"/>
      <c r="R51" s="23"/>
      <c r="S51" s="23"/>
      <c r="T51" s="23"/>
      <c r="U51" s="23"/>
      <c r="V51" s="23"/>
      <c r="W51" s="23"/>
      <c r="X51" s="23"/>
    </row>
    <row r="52" ht="15" customHeight="1">
      <c r="A52" s="23"/>
      <c r="B52" s="23"/>
      <c r="C52" s="23"/>
      <c r="D52" s="23"/>
      <c r="E52" s="23"/>
      <c r="F52" s="23"/>
      <c r="G52" s="23"/>
      <c r="H52" s="23"/>
      <c r="I52" s="23"/>
      <c r="J52" s="23"/>
      <c r="K52" s="23"/>
      <c r="L52" s="23"/>
      <c r="M52" s="23"/>
      <c r="N52" s="23"/>
      <c r="O52" s="23"/>
      <c r="P52" s="23"/>
      <c r="Q52" s="23"/>
      <c r="R52" s="23"/>
      <c r="S52" s="23"/>
      <c r="T52" s="23"/>
      <c r="U52" s="23"/>
      <c r="V52" s="23"/>
      <c r="W52" s="23"/>
      <c r="X52" s="23"/>
    </row>
    <row r="53" ht="15" customHeight="1">
      <c r="A53" s="23"/>
      <c r="B53" s="23"/>
      <c r="C53" s="23"/>
      <c r="D53" s="23"/>
      <c r="E53" s="23"/>
      <c r="F53" s="23"/>
      <c r="G53" s="23"/>
      <c r="H53" s="23"/>
      <c r="I53" s="23"/>
      <c r="J53" s="23"/>
      <c r="K53" s="23"/>
      <c r="L53" s="23"/>
      <c r="M53" s="23"/>
      <c r="N53" s="23"/>
      <c r="O53" s="23"/>
      <c r="P53" s="23"/>
      <c r="Q53" s="23"/>
      <c r="R53" s="23"/>
      <c r="S53" s="23"/>
      <c r="T53" s="23"/>
      <c r="U53" s="23"/>
      <c r="V53" s="23"/>
      <c r="W53" s="23"/>
      <c r="X53" s="23"/>
    </row>
    <row r="54" ht="15" customHeight="1">
      <c r="A54" s="23"/>
      <c r="B54" s="23"/>
      <c r="C54" s="23"/>
      <c r="D54" s="23"/>
      <c r="E54" s="23"/>
      <c r="F54" s="23"/>
      <c r="G54" s="23"/>
      <c r="H54" s="23"/>
      <c r="I54" s="23"/>
      <c r="J54" s="23"/>
      <c r="K54" s="23"/>
      <c r="L54" s="23"/>
      <c r="M54" s="23"/>
      <c r="N54" s="23"/>
      <c r="O54" s="23"/>
      <c r="P54" s="23"/>
      <c r="Q54" s="23"/>
      <c r="R54" s="23"/>
      <c r="S54" s="23"/>
      <c r="T54" s="23"/>
      <c r="U54" s="23"/>
      <c r="V54" s="23"/>
      <c r="W54" s="23"/>
      <c r="X54" s="23"/>
    </row>
    <row r="55" ht="15" customHeight="1">
      <c r="A55" s="23"/>
      <c r="B55" s="23"/>
      <c r="C55" s="23"/>
      <c r="D55" s="23"/>
      <c r="E55" s="23"/>
      <c r="F55" s="23"/>
      <c r="G55" s="23"/>
      <c r="H55" s="23"/>
      <c r="I55" s="23"/>
      <c r="J55" s="23"/>
      <c r="K55" s="23"/>
      <c r="L55" s="23"/>
      <c r="M55" s="23"/>
      <c r="N55" s="23"/>
      <c r="O55" s="23"/>
      <c r="P55" s="23"/>
      <c r="Q55" s="23"/>
      <c r="R55" s="23"/>
      <c r="S55" s="23"/>
      <c r="T55" s="23"/>
      <c r="U55" s="23"/>
      <c r="V55" s="23"/>
      <c r="W55" s="23"/>
      <c r="X55" s="23"/>
    </row>
    <row r="56" ht="15" customHeight="1">
      <c r="A56" s="23"/>
      <c r="B56" s="23"/>
      <c r="C56" s="23"/>
      <c r="D56" s="23"/>
      <c r="E56" s="23"/>
      <c r="F56" s="23"/>
      <c r="G56" s="23"/>
      <c r="H56" s="23"/>
      <c r="I56" s="23"/>
      <c r="J56" s="23"/>
      <c r="K56" s="23"/>
      <c r="L56" s="23"/>
      <c r="M56" s="23"/>
      <c r="N56" s="23"/>
      <c r="O56" s="23"/>
      <c r="P56" s="23"/>
      <c r="Q56" s="23"/>
      <c r="R56" s="23"/>
      <c r="S56" s="23"/>
      <c r="T56" s="23"/>
      <c r="U56" s="23"/>
      <c r="V56" s="23"/>
      <c r="W56" s="23"/>
      <c r="X56" s="23"/>
    </row>
    <row r="57" ht="15" customHeight="1">
      <c r="A57" s="23"/>
      <c r="B57" s="23"/>
      <c r="C57" s="23"/>
      <c r="D57" s="23"/>
      <c r="E57" s="23"/>
      <c r="F57" s="23"/>
      <c r="G57" s="23"/>
      <c r="H57" s="23"/>
      <c r="I57" s="23"/>
      <c r="J57" s="23"/>
      <c r="K57" s="23"/>
      <c r="L57" s="23"/>
      <c r="M57" s="23"/>
      <c r="N57" s="23"/>
      <c r="O57" s="23"/>
      <c r="P57" s="23"/>
      <c r="Q57" s="23"/>
      <c r="R57" s="23"/>
      <c r="S57" s="23"/>
      <c r="T57" s="23"/>
      <c r="U57" s="23"/>
      <c r="V57" s="23"/>
      <c r="W57" s="23"/>
      <c r="X57" s="23"/>
    </row>
    <row r="58" ht="15" customHeight="1">
      <c r="A58" s="23"/>
      <c r="B58" s="23"/>
      <c r="C58" s="23"/>
      <c r="D58" s="23"/>
      <c r="E58" s="23"/>
      <c r="F58" s="23"/>
      <c r="G58" s="23"/>
      <c r="H58" s="23"/>
      <c r="I58" s="23"/>
      <c r="J58" s="23"/>
      <c r="K58" s="23"/>
      <c r="L58" s="23"/>
      <c r="M58" s="23"/>
      <c r="N58" s="23"/>
      <c r="O58" s="23"/>
      <c r="P58" s="23"/>
      <c r="Q58" s="23"/>
      <c r="R58" s="23"/>
      <c r="S58" s="23"/>
      <c r="T58" s="39"/>
      <c r="U58" s="23"/>
      <c r="V58" s="23"/>
      <c r="W58" s="23"/>
      <c r="X58" s="23"/>
    </row>
    <row r="59" ht="15" customHeight="1">
      <c r="A59" s="23"/>
      <c r="B59" s="23"/>
      <c r="C59" s="23"/>
      <c r="D59" s="23"/>
      <c r="E59" s="23"/>
      <c r="F59" s="23"/>
      <c r="G59" s="23"/>
      <c r="H59" s="23"/>
      <c r="I59" s="23"/>
      <c r="J59" s="23"/>
      <c r="K59" s="23"/>
      <c r="L59" s="23"/>
      <c r="M59" s="23"/>
      <c r="N59" s="23"/>
      <c r="O59" s="23"/>
      <c r="P59" s="23"/>
      <c r="Q59" s="23"/>
      <c r="R59" s="23"/>
      <c r="S59" s="23"/>
      <c r="T59" s="23"/>
      <c r="U59" s="23"/>
      <c r="V59" s="23"/>
      <c r="W59" s="23"/>
      <c r="X59" s="23"/>
    </row>
    <row r="60" ht="15" customHeight="1">
      <c r="A60" s="23"/>
      <c r="B60" s="23"/>
      <c r="C60" s="23"/>
      <c r="D60" s="23"/>
      <c r="E60" s="23"/>
      <c r="F60" s="23"/>
      <c r="G60" s="23"/>
      <c r="H60" s="23"/>
      <c r="I60" s="23"/>
      <c r="J60" s="23"/>
      <c r="K60" s="23"/>
      <c r="L60" s="23"/>
      <c r="M60" s="23"/>
      <c r="N60" s="23"/>
      <c r="O60" s="23"/>
      <c r="P60" s="23"/>
      <c r="Q60" s="23"/>
      <c r="R60" s="23"/>
      <c r="S60" s="23"/>
      <c r="T60" s="23"/>
      <c r="U60" s="23"/>
      <c r="V60" s="23"/>
      <c r="W60" s="23"/>
      <c r="X60" s="23"/>
    </row>
    <row r="61" ht="15" customHeight="1">
      <c r="A61" s="23"/>
      <c r="B61" s="23"/>
      <c r="C61" s="23"/>
      <c r="D61" s="23"/>
      <c r="E61" s="23"/>
      <c r="F61" s="23"/>
      <c r="G61" s="23"/>
      <c r="H61" s="23"/>
      <c r="I61" s="23"/>
      <c r="J61" s="23"/>
      <c r="K61" s="23"/>
      <c r="L61" s="23"/>
      <c r="M61" s="23"/>
      <c r="N61" s="23"/>
      <c r="O61" s="23"/>
      <c r="P61" s="23"/>
      <c r="Q61" s="23"/>
      <c r="R61" s="23"/>
      <c r="S61" s="23"/>
      <c r="T61" s="23"/>
      <c r="U61" s="23"/>
      <c r="V61" s="23"/>
      <c r="W61" s="23"/>
      <c r="X61" s="23"/>
    </row>
    <row r="62" ht="15" customHeight="1">
      <c r="A62" s="23"/>
      <c r="B62" s="23"/>
      <c r="C62" s="23"/>
      <c r="D62" s="23"/>
      <c r="E62" s="23"/>
      <c r="F62" s="23"/>
      <c r="G62" s="23"/>
      <c r="H62" s="23"/>
      <c r="I62" s="23"/>
      <c r="J62" s="23"/>
      <c r="K62" s="23"/>
      <c r="L62" s="23"/>
      <c r="M62" s="23"/>
      <c r="N62" s="23"/>
      <c r="O62" s="23"/>
      <c r="P62" s="23"/>
      <c r="Q62" s="23"/>
      <c r="R62" s="23"/>
      <c r="S62" s="23"/>
      <c r="T62" s="23"/>
      <c r="U62" s="23"/>
      <c r="V62" s="23"/>
      <c r="W62" s="23"/>
      <c r="X62" s="23"/>
    </row>
    <row r="63" ht="15" customHeight="1">
      <c r="A63" s="23"/>
      <c r="B63" s="23"/>
      <c r="C63" s="23"/>
      <c r="D63" s="23"/>
      <c r="E63" s="23"/>
      <c r="F63" s="23"/>
      <c r="G63" s="23"/>
      <c r="H63" s="23"/>
      <c r="I63" s="23"/>
      <c r="J63" s="23"/>
      <c r="K63" s="23"/>
      <c r="L63" s="23"/>
      <c r="M63" s="23"/>
      <c r="N63" s="23"/>
      <c r="O63" s="23"/>
      <c r="P63" s="23"/>
      <c r="Q63" s="23"/>
      <c r="R63" s="23"/>
      <c r="S63" s="23"/>
      <c r="T63" s="23"/>
      <c r="U63" s="23"/>
      <c r="V63" s="23"/>
      <c r="W63" s="23"/>
      <c r="X63" s="23"/>
    </row>
    <row r="64" ht="15" customHeight="1">
      <c r="A64" s="23"/>
      <c r="B64" s="23"/>
      <c r="C64" s="23"/>
      <c r="D64" s="23"/>
      <c r="E64" s="23"/>
      <c r="F64" s="23"/>
      <c r="G64" s="23"/>
      <c r="H64" s="23"/>
      <c r="I64" s="23"/>
      <c r="J64" s="23"/>
      <c r="K64" s="23"/>
      <c r="L64" s="23"/>
      <c r="M64" s="23"/>
      <c r="N64" s="23"/>
      <c r="O64" s="23"/>
      <c r="P64" s="23"/>
      <c r="Q64" s="23"/>
      <c r="R64" s="23"/>
      <c r="S64" s="23"/>
      <c r="T64" s="23"/>
      <c r="U64" s="23"/>
      <c r="V64" s="23"/>
      <c r="W64" s="23"/>
      <c r="X64" s="23"/>
    </row>
    <row r="65" ht="15" customHeight="1">
      <c r="A65" s="23"/>
      <c r="B65" s="23"/>
      <c r="C65" s="23"/>
      <c r="D65" s="23"/>
      <c r="E65" s="23"/>
      <c r="F65" s="23"/>
      <c r="G65" s="23"/>
      <c r="H65" s="23"/>
      <c r="I65" s="23"/>
      <c r="J65" s="23"/>
      <c r="K65" s="23"/>
      <c r="L65" s="23"/>
      <c r="M65" s="23"/>
      <c r="N65" s="23"/>
      <c r="O65" s="23"/>
      <c r="P65" s="23"/>
      <c r="Q65" s="23"/>
      <c r="R65" s="23"/>
      <c r="S65" s="23"/>
      <c r="T65" s="23"/>
      <c r="U65" s="23"/>
      <c r="V65" s="23"/>
      <c r="W65" s="23"/>
      <c r="X65" s="23"/>
    </row>
    <row r="66" ht="15" customHeight="1">
      <c r="A66" s="23"/>
      <c r="B66" s="23"/>
      <c r="C66" s="23"/>
      <c r="D66" s="23"/>
      <c r="E66" s="23"/>
      <c r="F66" s="23"/>
      <c r="G66" s="23"/>
      <c r="H66" s="23"/>
      <c r="I66" s="23"/>
      <c r="J66" s="23"/>
      <c r="K66" s="23"/>
      <c r="L66" s="23"/>
      <c r="M66" s="23"/>
      <c r="N66" s="23"/>
      <c r="O66" s="23"/>
      <c r="P66" s="23"/>
      <c r="Q66" s="23"/>
      <c r="R66" s="23"/>
      <c r="S66" s="23"/>
      <c r="T66" s="23"/>
      <c r="U66" s="23"/>
      <c r="V66" s="23"/>
      <c r="W66" s="23"/>
      <c r="X66" s="23"/>
    </row>
    <row r="67" ht="15" customHeight="1">
      <c r="A67" s="23"/>
      <c r="B67" s="23"/>
      <c r="C67" s="23"/>
      <c r="D67" s="23"/>
      <c r="E67" s="23"/>
      <c r="F67" s="23"/>
      <c r="G67" s="23"/>
      <c r="H67" s="23"/>
      <c r="I67" s="23"/>
      <c r="J67" s="23"/>
      <c r="K67" s="23"/>
      <c r="L67" s="23"/>
      <c r="M67" s="23"/>
      <c r="N67" s="23"/>
      <c r="O67" s="23"/>
      <c r="P67" s="23"/>
      <c r="Q67" s="23"/>
      <c r="R67" s="23"/>
      <c r="S67" s="23"/>
      <c r="T67" s="23"/>
      <c r="U67" s="23"/>
      <c r="V67" s="23"/>
      <c r="W67" s="23"/>
      <c r="X67" s="23"/>
    </row>
    <row r="68" ht="15" customHeight="1">
      <c r="A68" s="23"/>
      <c r="B68" s="23"/>
      <c r="C68" s="23"/>
      <c r="D68" s="23"/>
      <c r="E68" s="23"/>
      <c r="F68" s="23"/>
      <c r="G68" s="23"/>
      <c r="H68" s="23"/>
      <c r="I68" s="23"/>
      <c r="J68" s="23"/>
      <c r="K68" s="23"/>
      <c r="L68" s="23"/>
      <c r="M68" s="23"/>
      <c r="N68" s="23"/>
      <c r="O68" s="23"/>
      <c r="P68" s="23"/>
      <c r="Q68" s="23"/>
      <c r="R68" s="23"/>
      <c r="S68" s="23"/>
      <c r="T68" s="23"/>
      <c r="U68" s="23"/>
      <c r="V68" s="23"/>
      <c r="W68" s="23"/>
      <c r="X68" s="23"/>
    </row>
    <row r="69" ht="15" customHeight="1">
      <c r="A69" s="23"/>
      <c r="B69" s="23"/>
      <c r="C69" s="23"/>
      <c r="D69" s="23"/>
      <c r="E69" s="23"/>
      <c r="F69" s="23"/>
      <c r="G69" s="23"/>
      <c r="H69" s="23"/>
      <c r="I69" s="23"/>
      <c r="J69" s="23"/>
      <c r="K69" s="23"/>
      <c r="L69" s="23"/>
      <c r="M69" s="23"/>
      <c r="N69" s="23"/>
      <c r="O69" s="23"/>
      <c r="P69" s="23"/>
      <c r="Q69" s="23"/>
      <c r="R69" s="23"/>
      <c r="S69" s="23"/>
      <c r="T69" s="23"/>
      <c r="U69" s="23"/>
      <c r="V69" s="23"/>
      <c r="W69" s="23"/>
      <c r="X69" s="23"/>
    </row>
    <row r="70" ht="15" customHeight="1">
      <c r="A70" s="23"/>
      <c r="B70" s="23"/>
      <c r="C70" s="23"/>
      <c r="D70" s="23"/>
      <c r="E70" s="23"/>
      <c r="F70" s="23"/>
      <c r="G70" s="23"/>
      <c r="H70" s="23"/>
      <c r="I70" s="23"/>
      <c r="J70" s="23"/>
      <c r="K70" s="23"/>
      <c r="L70" s="23"/>
      <c r="M70" s="23"/>
      <c r="N70" s="23"/>
      <c r="O70" s="23"/>
      <c r="P70" s="23"/>
      <c r="Q70" s="23"/>
      <c r="R70" s="23"/>
      <c r="S70" s="23"/>
      <c r="T70" s="23"/>
      <c r="U70" s="23"/>
      <c r="V70" s="23"/>
      <c r="W70" s="23"/>
      <c r="X70" s="23"/>
    </row>
    <row r="71" ht="15" customHeight="1">
      <c r="A71" s="23"/>
      <c r="B71" s="23"/>
      <c r="C71" s="23"/>
      <c r="D71" s="23"/>
      <c r="E71" s="23"/>
      <c r="F71" s="23"/>
      <c r="G71" s="23"/>
      <c r="H71" s="23"/>
      <c r="I71" s="23"/>
      <c r="J71" s="23"/>
      <c r="K71" s="23"/>
      <c r="L71" s="23"/>
      <c r="M71" s="23"/>
      <c r="N71" s="23"/>
      <c r="O71" s="23"/>
      <c r="P71" s="23"/>
      <c r="Q71" s="23"/>
      <c r="R71" s="23"/>
      <c r="S71" s="23"/>
      <c r="T71" s="23"/>
      <c r="U71" s="23"/>
      <c r="V71" s="23"/>
      <c r="W71" s="23"/>
      <c r="X71" s="23"/>
    </row>
    <row r="72" ht="15" customHeight="1">
      <c r="A72" s="23"/>
      <c r="B72" s="23"/>
      <c r="C72" s="23"/>
      <c r="D72" s="23"/>
      <c r="E72" s="23"/>
      <c r="F72" s="23"/>
      <c r="G72" s="23"/>
      <c r="H72" s="23"/>
      <c r="I72" s="23"/>
      <c r="J72" s="23"/>
      <c r="K72" s="23"/>
      <c r="L72" s="23"/>
      <c r="M72" s="23"/>
      <c r="N72" s="23"/>
      <c r="O72" s="23"/>
      <c r="P72" s="23"/>
      <c r="Q72" s="23"/>
      <c r="R72" s="23"/>
      <c r="S72" s="23"/>
      <c r="T72" s="23"/>
      <c r="U72" s="23"/>
      <c r="V72" s="23"/>
      <c r="W72" s="23"/>
      <c r="X72" s="23"/>
    </row>
    <row r="73" ht="15" customHeight="1">
      <c r="A73" s="23"/>
      <c r="B73" s="23"/>
      <c r="C73" s="23"/>
      <c r="D73" s="23"/>
      <c r="E73" s="23"/>
      <c r="F73" s="23"/>
      <c r="G73" s="23"/>
      <c r="H73" s="23"/>
      <c r="I73" s="23"/>
      <c r="J73" s="23"/>
      <c r="K73" s="23"/>
      <c r="L73" s="23"/>
      <c r="M73" s="23"/>
      <c r="N73" s="23"/>
      <c r="O73" s="23"/>
      <c r="P73" s="23"/>
      <c r="Q73" s="23"/>
      <c r="R73" s="23"/>
      <c r="S73" s="23"/>
      <c r="T73" s="23"/>
      <c r="U73" s="23"/>
      <c r="V73" s="23"/>
      <c r="W73" s="23"/>
      <c r="X73" s="23"/>
    </row>
    <row r="74" ht="15" customHeight="1">
      <c r="A74" s="23"/>
      <c r="B74" s="23"/>
      <c r="C74" s="23"/>
      <c r="D74" s="23"/>
      <c r="E74" s="23"/>
      <c r="F74" s="23"/>
      <c r="G74" s="23"/>
      <c r="H74" s="23"/>
      <c r="I74" s="23"/>
      <c r="J74" s="23"/>
      <c r="K74" s="23"/>
      <c r="L74" s="23"/>
      <c r="M74" s="23"/>
      <c r="N74" s="23"/>
      <c r="O74" s="23"/>
      <c r="P74" s="23"/>
      <c r="Q74" s="23"/>
      <c r="R74" s="23"/>
      <c r="S74" s="23"/>
      <c r="T74" s="23"/>
      <c r="U74" s="23"/>
      <c r="V74" s="23"/>
      <c r="W74" s="23"/>
      <c r="X74" s="23"/>
    </row>
    <row r="75" ht="15" customHeight="1">
      <c r="A75" s="23"/>
      <c r="B75" s="23"/>
      <c r="C75" s="23"/>
      <c r="D75" s="23"/>
      <c r="E75" s="23"/>
      <c r="F75" s="23"/>
      <c r="G75" s="23"/>
      <c r="H75" s="23"/>
      <c r="I75" s="23"/>
      <c r="J75" s="23"/>
      <c r="K75" s="23"/>
      <c r="L75" s="23"/>
      <c r="M75" s="23"/>
      <c r="N75" s="23"/>
      <c r="O75" s="23"/>
      <c r="P75" s="23"/>
      <c r="Q75" s="23"/>
      <c r="R75" s="23"/>
      <c r="S75" s="23"/>
      <c r="T75" s="23"/>
      <c r="U75" s="23"/>
      <c r="V75" s="23"/>
      <c r="W75" s="23"/>
      <c r="X75" s="23"/>
    </row>
    <row r="76" ht="15" customHeight="1">
      <c r="A76" s="23"/>
      <c r="B76" s="23"/>
      <c r="C76" s="23"/>
      <c r="D76" s="23"/>
      <c r="E76" s="23"/>
      <c r="F76" s="23"/>
      <c r="G76" s="23"/>
      <c r="H76" s="23"/>
      <c r="I76" s="23"/>
      <c r="J76" s="23"/>
      <c r="K76" s="23"/>
      <c r="L76" s="23"/>
      <c r="M76" s="23"/>
      <c r="N76" s="23"/>
      <c r="O76" s="23"/>
      <c r="P76" s="23"/>
      <c r="Q76" s="23"/>
      <c r="R76" s="23"/>
      <c r="S76" s="23"/>
      <c r="T76" s="23"/>
      <c r="U76" s="23"/>
      <c r="V76" s="23"/>
      <c r="W76" s="23"/>
      <c r="X76" s="23"/>
    </row>
    <row r="77" ht="15" customHeight="1">
      <c r="A77" s="23"/>
      <c r="B77" s="23"/>
      <c r="C77" s="23"/>
      <c r="D77" s="23"/>
      <c r="E77" s="23"/>
      <c r="F77" s="23"/>
      <c r="G77" s="23"/>
      <c r="H77" s="23"/>
      <c r="I77" s="23"/>
      <c r="J77" s="23"/>
      <c r="K77" s="23"/>
      <c r="L77" s="23"/>
      <c r="M77" s="23"/>
      <c r="N77" s="23"/>
      <c r="O77" s="23"/>
      <c r="P77" s="23"/>
      <c r="Q77" s="23"/>
      <c r="R77" s="23"/>
      <c r="S77" s="23"/>
      <c r="T77" s="23"/>
      <c r="U77" s="23"/>
      <c r="V77" s="23"/>
      <c r="W77" s="23"/>
      <c r="X77" s="23"/>
    </row>
    <row r="78" ht="15" customHeight="1">
      <c r="A78" s="23"/>
      <c r="B78" s="23"/>
      <c r="C78" s="23"/>
      <c r="D78" s="23"/>
      <c r="E78" s="23"/>
      <c r="F78" s="23"/>
      <c r="G78" s="23"/>
      <c r="H78" s="23"/>
      <c r="I78" s="23"/>
      <c r="J78" s="23"/>
      <c r="K78" s="23"/>
      <c r="L78" s="23"/>
      <c r="M78" s="23"/>
      <c r="N78" s="23"/>
      <c r="O78" s="23"/>
      <c r="P78" s="23"/>
      <c r="Q78" s="23"/>
      <c r="R78" s="23"/>
      <c r="S78" s="23"/>
      <c r="T78" s="23"/>
      <c r="U78" s="23"/>
      <c r="V78" s="23"/>
      <c r="W78" s="23"/>
      <c r="X78" s="23"/>
    </row>
    <row r="79" ht="15" customHeight="1">
      <c r="A79" s="23"/>
      <c r="B79" s="23"/>
      <c r="C79" s="23"/>
      <c r="D79" s="23"/>
      <c r="E79" s="23"/>
      <c r="F79" s="23"/>
      <c r="G79" s="23"/>
      <c r="H79" s="23"/>
      <c r="I79" s="23"/>
      <c r="J79" s="23"/>
      <c r="K79" s="23"/>
      <c r="L79" s="23"/>
      <c r="M79" s="23"/>
      <c r="N79" s="23"/>
      <c r="O79" s="23"/>
      <c r="P79" s="23"/>
      <c r="Q79" s="23"/>
      <c r="R79" s="23"/>
      <c r="S79" s="23"/>
      <c r="T79" s="23"/>
      <c r="U79" s="23"/>
      <c r="V79" s="23"/>
      <c r="W79" s="23"/>
      <c r="X79" s="23"/>
    </row>
    <row r="80" ht="1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row>
    <row r="81" ht="1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row>
    <row r="82" ht="15" customHeight="1">
      <c r="A82" s="23"/>
      <c r="B82" s="23"/>
      <c r="C82" s="23"/>
      <c r="D82" s="23"/>
      <c r="E82" s="23"/>
      <c r="F82" s="23"/>
      <c r="G82" s="23"/>
      <c r="H82" s="23"/>
      <c r="I82" s="23"/>
      <c r="J82" s="23"/>
      <c r="K82" s="23"/>
      <c r="L82" s="23"/>
      <c r="M82" s="23"/>
      <c r="N82" s="23"/>
      <c r="O82" s="23"/>
      <c r="P82" s="23"/>
      <c r="Q82" s="23"/>
      <c r="R82" s="23"/>
      <c r="S82" s="23"/>
      <c r="T82" s="23"/>
      <c r="U82" s="23"/>
      <c r="V82" s="23"/>
      <c r="W82" s="23"/>
      <c r="X82" s="23"/>
    </row>
    <row r="83" ht="1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row>
    <row r="84" ht="1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row>
    <row r="85" ht="1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row>
    <row r="86" ht="15" customHeight="1">
      <c r="A86" s="23"/>
      <c r="B86" s="23"/>
      <c r="C86" s="23"/>
      <c r="D86" s="23"/>
      <c r="E86" s="23"/>
      <c r="F86" s="23"/>
      <c r="G86" s="23"/>
      <c r="H86" s="23"/>
      <c r="I86" s="23"/>
      <c r="J86" s="23"/>
      <c r="K86" s="23"/>
      <c r="L86" s="23"/>
      <c r="M86" s="23"/>
      <c r="N86" s="23"/>
      <c r="O86" s="23"/>
      <c r="P86" s="23"/>
      <c r="Q86" s="23"/>
      <c r="R86" s="23"/>
      <c r="S86" s="23"/>
      <c r="T86" s="23"/>
      <c r="U86" s="23"/>
      <c r="V86" s="23"/>
      <c r="W86" s="23"/>
      <c r="X86" s="23"/>
    </row>
    <row r="87" ht="15" customHeight="1">
      <c r="A87" s="23"/>
      <c r="B87" s="23"/>
      <c r="C87" s="23"/>
      <c r="D87" s="23"/>
      <c r="E87" s="23"/>
      <c r="F87" s="23"/>
      <c r="G87" s="23"/>
      <c r="H87" s="23"/>
      <c r="I87" s="23"/>
      <c r="J87" s="23"/>
      <c r="K87" s="23"/>
      <c r="L87" s="23"/>
      <c r="M87" s="23"/>
      <c r="N87" s="23"/>
      <c r="O87" s="23"/>
      <c r="P87" s="23"/>
      <c r="Q87" s="23"/>
      <c r="R87" s="23"/>
      <c r="S87" s="23"/>
      <c r="T87" s="23"/>
      <c r="U87" s="23"/>
      <c r="V87" s="23"/>
      <c r="W87" s="23"/>
      <c r="X87" s="23"/>
    </row>
    <row r="88" ht="15" customHeight="1">
      <c r="A88" s="23"/>
      <c r="B88" s="23"/>
      <c r="C88" s="23"/>
      <c r="D88" s="23"/>
      <c r="E88" s="23"/>
      <c r="F88" s="23"/>
      <c r="G88" s="23"/>
      <c r="H88" s="23"/>
      <c r="I88" s="23"/>
      <c r="J88" s="23"/>
      <c r="K88" s="23"/>
      <c r="L88" s="23"/>
      <c r="M88" s="23"/>
      <c r="N88" s="23"/>
      <c r="O88" s="23"/>
      <c r="P88" s="23"/>
      <c r="Q88" s="23"/>
      <c r="R88" s="23"/>
      <c r="S88" s="23"/>
      <c r="T88" s="23"/>
      <c r="U88" s="23"/>
      <c r="V88" s="23"/>
      <c r="W88" s="23"/>
      <c r="X88" s="23"/>
    </row>
    <row r="89" ht="15" customHeight="1">
      <c r="A89" s="23"/>
      <c r="B89" s="23"/>
      <c r="C89" s="23"/>
      <c r="D89" s="23"/>
      <c r="E89" s="23"/>
      <c r="F89" s="23"/>
      <c r="G89" s="23"/>
      <c r="H89" s="23"/>
      <c r="I89" s="23"/>
      <c r="J89" s="23"/>
      <c r="K89" s="23"/>
      <c r="L89" s="23"/>
      <c r="M89" s="23"/>
      <c r="N89" s="23"/>
      <c r="O89" s="23"/>
      <c r="P89" s="23"/>
      <c r="Q89" s="23"/>
      <c r="R89" s="23"/>
      <c r="S89" s="23"/>
      <c r="T89" s="23"/>
      <c r="U89" s="23"/>
      <c r="V89" s="23"/>
      <c r="W89" s="23"/>
      <c r="X89" s="23"/>
    </row>
    <row r="90" ht="15" customHeight="1">
      <c r="A90" s="23"/>
      <c r="B90" s="23"/>
      <c r="C90" s="23"/>
      <c r="D90" s="23"/>
      <c r="E90" s="23"/>
      <c r="F90" s="23"/>
      <c r="G90" s="23"/>
      <c r="H90" s="23"/>
      <c r="I90" s="23"/>
      <c r="J90" s="23"/>
      <c r="K90" s="23"/>
      <c r="L90" s="23"/>
      <c r="M90" s="23"/>
      <c r="N90" s="23"/>
      <c r="O90" s="23"/>
      <c r="P90" s="23"/>
      <c r="Q90" s="23"/>
      <c r="R90" s="23"/>
      <c r="S90" s="23"/>
      <c r="T90" s="23"/>
      <c r="U90" s="23"/>
      <c r="V90" s="23"/>
      <c r="W90" s="23"/>
      <c r="X90" s="23"/>
    </row>
    <row r="91" ht="15" customHeight="1">
      <c r="A91" s="23"/>
      <c r="B91" s="23"/>
      <c r="C91" s="23"/>
      <c r="D91" s="23"/>
      <c r="E91" s="23"/>
      <c r="F91" s="23"/>
      <c r="G91" s="23"/>
      <c r="H91" s="23"/>
      <c r="I91" s="23"/>
      <c r="J91" s="23"/>
      <c r="K91" s="23"/>
      <c r="L91" s="23"/>
      <c r="M91" s="23"/>
      <c r="N91" s="23"/>
      <c r="O91" s="23"/>
      <c r="P91" s="23"/>
      <c r="Q91" s="23"/>
      <c r="R91" s="23"/>
      <c r="S91" s="23"/>
      <c r="T91" s="23"/>
      <c r="U91" s="23"/>
      <c r="V91" s="23"/>
      <c r="W91" s="23"/>
      <c r="X91" s="23"/>
    </row>
    <row r="92" ht="15" customHeight="1">
      <c r="A92" s="23"/>
      <c r="B92" s="23"/>
      <c r="C92" s="23"/>
      <c r="D92" s="23"/>
      <c r="E92" s="23"/>
      <c r="F92" s="23"/>
      <c r="G92" s="23"/>
      <c r="H92" s="23"/>
      <c r="I92" s="23"/>
      <c r="J92" s="23"/>
      <c r="K92" s="23"/>
      <c r="L92" s="23"/>
      <c r="M92" s="23"/>
      <c r="N92" s="23"/>
      <c r="O92" s="23"/>
      <c r="P92" s="23"/>
      <c r="Q92" s="23"/>
      <c r="R92" s="23"/>
      <c r="S92" s="23"/>
      <c r="T92" s="23"/>
      <c r="U92" s="23"/>
      <c r="V92" s="23"/>
      <c r="W92" s="23"/>
      <c r="X92" s="23"/>
    </row>
    <row r="93" ht="15" customHeight="1">
      <c r="A93" s="23"/>
      <c r="B93" s="23"/>
      <c r="C93" s="23"/>
      <c r="D93" s="23"/>
      <c r="E93" s="23"/>
      <c r="F93" s="23"/>
      <c r="G93" s="23"/>
      <c r="H93" s="23"/>
      <c r="I93" s="23"/>
      <c r="J93" s="23"/>
      <c r="K93" s="23"/>
      <c r="L93" s="23"/>
      <c r="M93" s="23"/>
      <c r="N93" s="23"/>
      <c r="O93" s="23"/>
      <c r="P93" s="23"/>
      <c r="Q93" s="23"/>
      <c r="R93" s="23"/>
      <c r="S93" s="23"/>
      <c r="T93" s="23"/>
      <c r="U93" s="23"/>
      <c r="V93" s="23"/>
      <c r="W93" s="23"/>
      <c r="X93" s="23"/>
    </row>
    <row r="94" ht="15" customHeight="1">
      <c r="A94" s="23"/>
      <c r="B94" s="23"/>
      <c r="C94" s="23"/>
      <c r="D94" s="23"/>
      <c r="E94" s="23"/>
      <c r="F94" s="23"/>
      <c r="G94" s="23"/>
      <c r="H94" s="23"/>
      <c r="I94" s="23"/>
      <c r="J94" s="23"/>
      <c r="K94" s="23"/>
      <c r="L94" s="23"/>
      <c r="M94" s="23"/>
      <c r="N94" s="23"/>
      <c r="O94" s="23"/>
      <c r="P94" s="23"/>
      <c r="Q94" s="23"/>
      <c r="R94" s="23"/>
      <c r="S94" s="23"/>
      <c r="T94" s="23"/>
      <c r="U94" s="23"/>
      <c r="V94" s="23"/>
      <c r="W94" s="23"/>
      <c r="X94" s="23"/>
    </row>
    <row r="95" ht="15" customHeight="1">
      <c r="A95" s="23"/>
      <c r="B95" s="23"/>
      <c r="C95" s="23"/>
      <c r="D95" s="23"/>
      <c r="E95" s="23"/>
      <c r="F95" s="23"/>
      <c r="G95" s="23"/>
      <c r="H95" s="23"/>
      <c r="I95" s="23"/>
      <c r="J95" s="23"/>
      <c r="K95" s="23"/>
      <c r="L95" s="23"/>
      <c r="M95" s="23"/>
      <c r="N95" s="23"/>
      <c r="O95" s="23"/>
      <c r="P95" s="23"/>
      <c r="Q95" s="23"/>
      <c r="R95" s="23"/>
      <c r="S95" s="23"/>
      <c r="T95" s="23"/>
      <c r="U95" s="23"/>
      <c r="V95" s="23"/>
      <c r="W95" s="23"/>
      <c r="X95" s="23"/>
    </row>
    <row r="96" ht="15" customHeight="1">
      <c r="A96" s="23"/>
      <c r="B96" s="23"/>
      <c r="C96" s="23"/>
      <c r="D96" s="23"/>
      <c r="E96" s="23"/>
      <c r="F96" s="23"/>
      <c r="G96" s="23"/>
      <c r="H96" s="23"/>
      <c r="I96" s="23"/>
      <c r="J96" s="23"/>
      <c r="K96" s="23"/>
      <c r="L96" s="23"/>
      <c r="M96" s="23"/>
      <c r="N96" s="23"/>
      <c r="O96" s="23"/>
      <c r="P96" s="23"/>
      <c r="Q96" s="23"/>
      <c r="R96" s="23"/>
      <c r="S96" s="23"/>
      <c r="T96" s="23"/>
      <c r="U96" s="23"/>
      <c r="V96" s="23"/>
      <c r="W96" s="23"/>
      <c r="X96" s="23"/>
    </row>
    <row r="97" ht="15" customHeight="1">
      <c r="A97" s="23"/>
      <c r="B97" s="23"/>
      <c r="C97" s="23"/>
      <c r="D97" s="23"/>
      <c r="E97" s="23"/>
      <c r="F97" s="23"/>
      <c r="G97" s="23"/>
      <c r="H97" s="23"/>
      <c r="I97" s="23"/>
      <c r="J97" s="23"/>
      <c r="K97" s="23"/>
      <c r="L97" s="23"/>
      <c r="M97" s="23"/>
      <c r="N97" s="23"/>
      <c r="O97" s="23"/>
      <c r="P97" s="23"/>
      <c r="Q97" s="23"/>
      <c r="R97" s="23"/>
      <c r="S97" s="23"/>
      <c r="T97" s="23"/>
      <c r="U97" s="23"/>
      <c r="V97" s="23"/>
      <c r="W97" s="23"/>
      <c r="X97" s="23"/>
    </row>
    <row r="98" ht="15" customHeight="1">
      <c r="A98" s="23"/>
      <c r="B98" s="23"/>
      <c r="C98" s="23"/>
      <c r="D98" s="23"/>
      <c r="E98" s="23"/>
      <c r="F98" s="23"/>
      <c r="G98" s="23"/>
      <c r="H98" s="23"/>
      <c r="I98" s="23"/>
      <c r="J98" s="23"/>
      <c r="K98" s="23"/>
      <c r="L98" s="23"/>
      <c r="M98" s="23"/>
      <c r="N98" s="23"/>
      <c r="O98" s="23"/>
      <c r="P98" s="23"/>
      <c r="Q98" s="23"/>
      <c r="R98" s="23"/>
      <c r="S98" s="23"/>
      <c r="T98" s="23"/>
      <c r="U98" s="23"/>
      <c r="V98" s="23"/>
      <c r="W98" s="23"/>
      <c r="X98" s="23"/>
    </row>
    <row r="99" ht="15" customHeight="1">
      <c r="A99" s="23"/>
      <c r="B99" s="23"/>
      <c r="C99" s="23"/>
      <c r="D99" s="23"/>
      <c r="E99" s="23"/>
      <c r="F99" s="23"/>
      <c r="G99" s="23"/>
      <c r="H99" s="23"/>
      <c r="I99" s="23"/>
      <c r="J99" s="23"/>
      <c r="K99" s="23"/>
      <c r="L99" s="23"/>
      <c r="M99" s="23"/>
      <c r="N99" s="23"/>
      <c r="O99" s="23"/>
      <c r="P99" s="23"/>
      <c r="Q99" s="23"/>
      <c r="R99" s="23"/>
      <c r="S99" s="23"/>
      <c r="T99" s="23"/>
      <c r="U99" s="23"/>
      <c r="V99" s="23"/>
      <c r="W99" s="23"/>
      <c r="X99" s="23"/>
    </row>
    <row r="100" ht="15"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row>
    <row r="101" ht="15"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row>
    <row r="102" ht="15"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row>
    <row r="103" ht="15"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row>
    <row r="104" ht="15" customHeight="1">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row>
    <row r="105" ht="15"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row>
    <row r="106" ht="15" customHeight="1">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row>
    <row r="107" ht="15" customHeight="1">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row>
    <row r="108" ht="15" customHeight="1">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row>
    <row r="109" ht="15" customHeight="1">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row>
    <row r="110" ht="15" customHeight="1">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row>
    <row r="111" ht="15"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row>
    <row r="112" ht="15" customHeight="1">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row>
    <row r="113" ht="15" customHeight="1">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row>
    <row r="114" ht="15" customHeight="1">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row>
    <row r="115" ht="15" customHeight="1">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row>
    <row r="116" ht="15" customHeight="1">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row>
    <row r="117" ht="15" customHeight="1">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row>
    <row r="118" ht="15" customHeight="1">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row>
    <row r="119" ht="15" customHeight="1">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row>
    <row r="120" ht="15" customHeight="1">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row>
    <row r="121" ht="15" customHeight="1">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row>
    <row r="122" ht="15" customHeight="1">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row>
    <row r="123" ht="15" customHeight="1">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row>
    <row r="124" ht="15" customHeight="1">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row>
    <row r="125" ht="15" customHeight="1">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row>
    <row r="126" ht="15" customHeight="1">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row>
    <row r="127" ht="15" customHeight="1">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row>
    <row r="128" ht="15" customHeight="1">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row>
    <row r="129" ht="15" customHeight="1">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row>
    <row r="130" ht="15" customHeight="1">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row>
    <row r="131" ht="15" customHeight="1">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row>
    <row r="132" ht="15" customHeight="1">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row>
    <row r="133" ht="15" customHeight="1">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row>
    <row r="134" ht="15" customHeight="1">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row>
    <row r="135" ht="15" customHeight="1">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row>
    <row r="136" ht="15" customHeight="1">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row>
    <row r="137" ht="15" customHeight="1">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row>
    <row r="138" ht="15" customHeight="1">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row>
    <row r="139" ht="15" customHeight="1">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row>
    <row r="140" ht="15" customHeight="1">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row>
    <row r="141" ht="15" customHeight="1">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row>
    <row r="142" ht="15" customHeight="1">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row>
    <row r="143" ht="15" customHeight="1">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row>
    <row r="144" ht="15" customHeight="1">
      <c r="A144" s="40"/>
      <c r="B144" s="40"/>
      <c r="C144" s="32"/>
      <c r="D144" s="40"/>
      <c r="E144" s="32"/>
      <c r="F144" s="40"/>
      <c r="G144" s="32"/>
      <c r="H144" s="40"/>
      <c r="I144" s="32"/>
      <c r="J144" s="32"/>
      <c r="K144" s="32"/>
      <c r="L144" s="40"/>
      <c r="M144" s="41"/>
      <c r="N144" s="40"/>
      <c r="O144" s="32"/>
      <c r="P144" s="32"/>
      <c r="Q144" s="42"/>
      <c r="R144" s="40"/>
      <c r="S144" s="23"/>
      <c r="T144" s="23"/>
      <c r="U144" s="23"/>
      <c r="V144" s="23"/>
      <c r="W144" s="23"/>
      <c r="X144" s="23"/>
    </row>
    <row r="145" ht="15" customHeight="1">
      <c r="A145" s="40"/>
      <c r="B145" s="40"/>
      <c r="C145" s="32"/>
      <c r="D145" s="40"/>
      <c r="E145" s="32"/>
      <c r="F145" s="40"/>
      <c r="G145" s="32"/>
      <c r="H145" s="40"/>
      <c r="I145" s="32"/>
      <c r="J145" s="32"/>
      <c r="K145" s="32"/>
      <c r="L145" s="40"/>
      <c r="M145" s="41"/>
      <c r="N145" s="40"/>
      <c r="O145" s="32"/>
      <c r="P145" s="32"/>
      <c r="Q145" s="42"/>
      <c r="R145" s="40"/>
      <c r="S145" s="23"/>
      <c r="T145" s="23"/>
      <c r="U145" s="23"/>
      <c r="V145" s="23"/>
      <c r="W145" s="23"/>
      <c r="X145" s="23"/>
    </row>
    <row r="146" ht="15" customHeight="1">
      <c r="A146" s="40"/>
      <c r="B146" s="40"/>
      <c r="C146" s="32"/>
      <c r="D146" s="40"/>
      <c r="E146" s="32"/>
      <c r="F146" s="40"/>
      <c r="G146" s="32"/>
      <c r="H146" s="40"/>
      <c r="I146" s="32"/>
      <c r="J146" s="32"/>
      <c r="K146" s="32"/>
      <c r="L146" s="40"/>
      <c r="M146" s="41"/>
      <c r="N146" s="40"/>
      <c r="O146" s="32"/>
      <c r="P146" s="32"/>
      <c r="Q146" s="42"/>
      <c r="R146" s="40"/>
      <c r="S146" s="23"/>
      <c r="T146" s="23"/>
      <c r="U146" s="23"/>
      <c r="V146" s="23"/>
      <c r="W146" s="23"/>
      <c r="X146" s="23"/>
    </row>
    <row r="147" ht="15" customHeight="1">
      <c r="A147" s="40"/>
      <c r="B147" s="40"/>
      <c r="C147" s="32"/>
      <c r="D147" s="40"/>
      <c r="E147" s="32"/>
      <c r="F147" s="40"/>
      <c r="G147" s="32"/>
      <c r="H147" s="40"/>
      <c r="I147" s="32"/>
      <c r="J147" s="32"/>
      <c r="K147" s="32"/>
      <c r="L147" s="40"/>
      <c r="M147" s="41"/>
      <c r="N147" s="40"/>
      <c r="O147" s="32"/>
      <c r="P147" s="32"/>
      <c r="Q147" s="42"/>
      <c r="R147" s="40"/>
      <c r="S147" s="23"/>
      <c r="T147" s="23"/>
      <c r="U147" s="23"/>
      <c r="V147" s="23"/>
      <c r="W147" s="23"/>
      <c r="X147" s="23"/>
    </row>
    <row r="148" ht="15" customHeight="1">
      <c r="A148" s="40"/>
      <c r="B148" s="40"/>
      <c r="C148" s="32"/>
      <c r="D148" s="40"/>
      <c r="E148" s="32"/>
      <c r="F148" s="40"/>
      <c r="G148" s="32"/>
      <c r="H148" s="40"/>
      <c r="I148" s="32"/>
      <c r="J148" s="32"/>
      <c r="K148" s="32"/>
      <c r="L148" s="40"/>
      <c r="M148" s="41"/>
      <c r="N148" s="40"/>
      <c r="O148" s="32"/>
      <c r="P148" s="32"/>
      <c r="Q148" s="42"/>
      <c r="R148" s="40"/>
      <c r="S148" s="23"/>
      <c r="T148" s="23"/>
      <c r="U148" s="23"/>
      <c r="V148" s="23"/>
      <c r="W148" s="23"/>
      <c r="X148" s="23"/>
    </row>
    <row r="149" ht="15" customHeight="1">
      <c r="A149" s="40"/>
      <c r="B149" s="40"/>
      <c r="C149" s="32"/>
      <c r="D149" s="40"/>
      <c r="E149" s="32"/>
      <c r="F149" s="40"/>
      <c r="G149" s="32"/>
      <c r="H149" s="40"/>
      <c r="I149" s="32"/>
      <c r="J149" s="32"/>
      <c r="K149" s="32"/>
      <c r="L149" s="40"/>
      <c r="M149" s="41"/>
      <c r="N149" s="40"/>
      <c r="O149" s="32"/>
      <c r="P149" s="32"/>
      <c r="Q149" s="42"/>
      <c r="R149" s="40"/>
      <c r="S149" s="23"/>
      <c r="T149" s="23"/>
      <c r="U149" s="23"/>
      <c r="V149" s="23"/>
      <c r="W149" s="23"/>
      <c r="X149" s="23"/>
    </row>
    <row r="150" ht="15" customHeight="1">
      <c r="A150" s="40"/>
      <c r="B150" s="40"/>
      <c r="C150" s="32"/>
      <c r="D150" s="40"/>
      <c r="E150" s="32"/>
      <c r="F150" s="40"/>
      <c r="G150" s="32"/>
      <c r="H150" s="40"/>
      <c r="I150" s="32"/>
      <c r="J150" s="32"/>
      <c r="K150" s="32"/>
      <c r="L150" s="40"/>
      <c r="M150" s="41"/>
      <c r="N150" s="40"/>
      <c r="O150" s="32"/>
      <c r="P150" s="32"/>
      <c r="Q150" s="42"/>
      <c r="R150" s="40"/>
      <c r="S150" s="23"/>
      <c r="T150" s="23"/>
      <c r="U150" s="23"/>
      <c r="V150" s="23"/>
      <c r="W150" s="23"/>
      <c r="X150" s="23"/>
    </row>
    <row r="151" ht="15" customHeight="1">
      <c r="A151" s="40"/>
      <c r="B151" s="40"/>
      <c r="C151" s="32"/>
      <c r="D151" s="40"/>
      <c r="E151" s="32"/>
      <c r="F151" s="40"/>
      <c r="G151" s="32"/>
      <c r="H151" s="40"/>
      <c r="I151" s="32"/>
      <c r="J151" s="32"/>
      <c r="K151" s="32"/>
      <c r="L151" s="40"/>
      <c r="M151" s="41"/>
      <c r="N151" s="40"/>
      <c r="O151" s="32"/>
      <c r="P151" s="32"/>
      <c r="Q151" s="42"/>
      <c r="R151" s="40"/>
      <c r="S151" s="23"/>
      <c r="T151" s="23"/>
      <c r="U151" s="23"/>
      <c r="V151" s="23"/>
      <c r="W151" s="23"/>
      <c r="X151" s="23"/>
    </row>
    <row r="152" ht="15" customHeight="1">
      <c r="A152" s="40"/>
      <c r="B152" s="40"/>
      <c r="C152" s="32"/>
      <c r="D152" s="40"/>
      <c r="E152" s="32"/>
      <c r="F152" s="40"/>
      <c r="G152" s="32"/>
      <c r="H152" s="40"/>
      <c r="I152" s="32"/>
      <c r="J152" s="32"/>
      <c r="K152" s="32"/>
      <c r="L152" s="40"/>
      <c r="M152" s="41"/>
      <c r="N152" s="40"/>
      <c r="O152" s="32"/>
      <c r="P152" s="32"/>
      <c r="Q152" s="42"/>
      <c r="R152" s="40"/>
      <c r="S152" s="23"/>
      <c r="T152" s="23"/>
      <c r="U152" s="23"/>
      <c r="V152" s="23"/>
      <c r="W152" s="23"/>
      <c r="X152" s="23"/>
    </row>
    <row r="153" ht="15" customHeight="1">
      <c r="A153" s="40"/>
      <c r="B153" s="40"/>
      <c r="C153" s="32"/>
      <c r="D153" s="40"/>
      <c r="E153" s="32"/>
      <c r="F153" s="40"/>
      <c r="G153" s="32"/>
      <c r="H153" s="40"/>
      <c r="I153" s="32"/>
      <c r="J153" s="32"/>
      <c r="K153" s="32"/>
      <c r="L153" s="40"/>
      <c r="M153" s="41"/>
      <c r="N153" s="40"/>
      <c r="O153" s="32"/>
      <c r="P153" s="32"/>
      <c r="Q153" s="42"/>
      <c r="R153" s="40"/>
      <c r="S153" s="23"/>
      <c r="T153" s="23"/>
      <c r="U153" s="23"/>
      <c r="V153" s="23"/>
      <c r="W153" s="23"/>
      <c r="X153" s="23"/>
    </row>
    <row r="154" ht="15" customHeight="1">
      <c r="A154" s="40"/>
      <c r="B154" s="40"/>
      <c r="C154" s="32"/>
      <c r="D154" s="40"/>
      <c r="E154" s="32"/>
      <c r="F154" s="40"/>
      <c r="G154" s="32"/>
      <c r="H154" s="40"/>
      <c r="I154" s="32"/>
      <c r="J154" s="32"/>
      <c r="K154" s="32"/>
      <c r="L154" s="40"/>
      <c r="M154" s="41"/>
      <c r="N154" s="40"/>
      <c r="O154" s="32"/>
      <c r="P154" s="32"/>
      <c r="Q154" s="42"/>
      <c r="R154" s="40"/>
      <c r="S154" s="23"/>
      <c r="T154" s="23"/>
      <c r="U154" s="23"/>
      <c r="V154" s="23"/>
      <c r="W154" s="23"/>
      <c r="X154" s="23"/>
    </row>
    <row r="155" ht="15" customHeight="1">
      <c r="A155" s="40"/>
      <c r="B155" s="40"/>
      <c r="C155" s="32"/>
      <c r="D155" s="40"/>
      <c r="E155" s="32"/>
      <c r="F155" s="40"/>
      <c r="G155" s="32"/>
      <c r="H155" s="40"/>
      <c r="I155" s="32"/>
      <c r="J155" s="32"/>
      <c r="K155" s="32"/>
      <c r="L155" s="40"/>
      <c r="M155" s="41"/>
      <c r="N155" s="40"/>
      <c r="O155" s="32"/>
      <c r="P155" s="32"/>
      <c r="Q155" s="42"/>
      <c r="R155" s="40"/>
      <c r="S155" s="23"/>
      <c r="T155" s="23"/>
      <c r="U155" s="23"/>
      <c r="V155" s="23"/>
      <c r="W155" s="23"/>
      <c r="X155" s="23"/>
    </row>
    <row r="156" ht="15" customHeight="1">
      <c r="A156" s="40"/>
      <c r="B156" s="40"/>
      <c r="C156" s="32"/>
      <c r="D156" s="40"/>
      <c r="E156" s="32"/>
      <c r="F156" s="40"/>
      <c r="G156" s="32"/>
      <c r="H156" s="40"/>
      <c r="I156" s="32"/>
      <c r="J156" s="32"/>
      <c r="K156" s="32"/>
      <c r="L156" s="40"/>
      <c r="M156" s="41"/>
      <c r="N156" s="40"/>
      <c r="O156" s="32"/>
      <c r="P156" s="32"/>
      <c r="Q156" s="42"/>
      <c r="R156" s="40"/>
      <c r="S156" s="23"/>
      <c r="T156" s="23"/>
      <c r="U156" s="23"/>
      <c r="V156" s="23"/>
      <c r="W156" s="23"/>
      <c r="X156" s="23"/>
    </row>
    <row r="157" ht="15" customHeight="1">
      <c r="A157" s="40"/>
      <c r="B157" s="40"/>
      <c r="C157" s="32"/>
      <c r="D157" s="40"/>
      <c r="E157" s="32"/>
      <c r="F157" s="40"/>
      <c r="G157" s="32"/>
      <c r="H157" s="40"/>
      <c r="I157" s="32"/>
      <c r="J157" s="32"/>
      <c r="K157" s="32"/>
      <c r="L157" s="40"/>
      <c r="M157" s="41"/>
      <c r="N157" s="40"/>
      <c r="O157" s="32"/>
      <c r="P157" s="32"/>
      <c r="Q157" s="42"/>
      <c r="R157" s="40"/>
      <c r="S157" s="23"/>
      <c r="T157" s="23"/>
      <c r="U157" s="23"/>
      <c r="V157" s="23"/>
      <c r="W157" s="23"/>
      <c r="X157" s="23"/>
    </row>
    <row r="158" ht="15" customHeight="1">
      <c r="A158" s="40"/>
      <c r="B158" s="40"/>
      <c r="C158" s="32"/>
      <c r="D158" s="40"/>
      <c r="E158" s="32"/>
      <c r="F158" s="40"/>
      <c r="G158" s="32"/>
      <c r="H158" s="40"/>
      <c r="I158" s="32"/>
      <c r="J158" s="32"/>
      <c r="K158" s="32"/>
      <c r="L158" s="40"/>
      <c r="M158" s="41"/>
      <c r="N158" s="40"/>
      <c r="O158" s="32"/>
      <c r="P158" s="32"/>
      <c r="Q158" s="42"/>
      <c r="R158" s="40"/>
      <c r="S158" s="23"/>
      <c r="T158" s="23"/>
      <c r="U158" s="23"/>
      <c r="V158" s="23"/>
      <c r="W158" s="23"/>
      <c r="X158" s="23"/>
    </row>
    <row r="159" ht="15" customHeight="1">
      <c r="A159" s="40"/>
      <c r="B159" s="40"/>
      <c r="C159" s="32"/>
      <c r="D159" s="40"/>
      <c r="E159" s="32"/>
      <c r="F159" s="40"/>
      <c r="G159" s="32"/>
      <c r="H159" s="40"/>
      <c r="I159" s="32"/>
      <c r="J159" s="32"/>
      <c r="K159" s="32"/>
      <c r="L159" s="40"/>
      <c r="M159" s="41"/>
      <c r="N159" s="40"/>
      <c r="O159" s="32"/>
      <c r="P159" s="32"/>
      <c r="Q159" s="42"/>
      <c r="R159" s="40"/>
      <c r="S159" s="23"/>
      <c r="T159" s="23"/>
      <c r="U159" s="23"/>
      <c r="V159" s="23"/>
      <c r="W159" s="23"/>
      <c r="X159" s="23"/>
    </row>
    <row r="160" ht="15" customHeight="1">
      <c r="A160" s="40"/>
      <c r="B160" s="40"/>
      <c r="C160" s="32"/>
      <c r="D160" s="40"/>
      <c r="E160" s="32"/>
      <c r="F160" s="40"/>
      <c r="G160" s="32"/>
      <c r="H160" s="40"/>
      <c r="I160" s="32"/>
      <c r="J160" s="32"/>
      <c r="K160" s="32"/>
      <c r="L160" s="40"/>
      <c r="M160" s="41"/>
      <c r="N160" s="40"/>
      <c r="O160" s="32"/>
      <c r="P160" s="32"/>
      <c r="Q160" s="42"/>
      <c r="R160" s="40"/>
      <c r="S160" s="23"/>
      <c r="T160" s="23"/>
      <c r="U160" s="23"/>
      <c r="V160" s="23"/>
      <c r="W160" s="23"/>
      <c r="X160" s="23"/>
    </row>
    <row r="161" ht="15" customHeight="1">
      <c r="A161" s="40"/>
      <c r="B161" s="40"/>
      <c r="C161" s="32"/>
      <c r="D161" s="40"/>
      <c r="E161" s="32"/>
      <c r="F161" s="40"/>
      <c r="G161" s="32"/>
      <c r="H161" s="40"/>
      <c r="I161" s="32"/>
      <c r="J161" s="32"/>
      <c r="K161" s="32"/>
      <c r="L161" s="40"/>
      <c r="M161" s="41"/>
      <c r="N161" s="40"/>
      <c r="O161" s="32"/>
      <c r="P161" s="32"/>
      <c r="Q161" s="42"/>
      <c r="R161" s="40"/>
      <c r="S161" s="23"/>
      <c r="T161" s="23"/>
      <c r="U161" s="23"/>
      <c r="V161" s="23"/>
      <c r="W161" s="23"/>
      <c r="X161" s="23"/>
    </row>
    <row r="162" ht="15" customHeight="1">
      <c r="A162" s="40"/>
      <c r="B162" s="40"/>
      <c r="C162" s="32"/>
      <c r="D162" s="40"/>
      <c r="E162" s="32"/>
      <c r="F162" s="40"/>
      <c r="G162" s="32"/>
      <c r="H162" s="40"/>
      <c r="I162" s="32"/>
      <c r="J162" s="32"/>
      <c r="K162" s="32"/>
      <c r="L162" s="40"/>
      <c r="M162" s="41"/>
      <c r="N162" s="40"/>
      <c r="O162" s="32"/>
      <c r="P162" s="32"/>
      <c r="Q162" s="42"/>
      <c r="R162" s="40"/>
      <c r="S162" s="23"/>
      <c r="T162" s="23"/>
      <c r="U162" s="23"/>
      <c r="V162" s="23"/>
      <c r="W162" s="23"/>
      <c r="X162" s="23"/>
    </row>
    <row r="163" ht="15" customHeight="1">
      <c r="A163" s="40"/>
      <c r="B163" s="40"/>
      <c r="C163" s="32"/>
      <c r="D163" s="40"/>
      <c r="E163" s="32"/>
      <c r="F163" s="40"/>
      <c r="G163" s="32"/>
      <c r="H163" s="40"/>
      <c r="I163" s="32"/>
      <c r="J163" s="32"/>
      <c r="K163" s="32"/>
      <c r="L163" s="40"/>
      <c r="M163" s="41"/>
      <c r="N163" s="40"/>
      <c r="O163" s="32"/>
      <c r="P163" s="32"/>
      <c r="Q163" s="42"/>
      <c r="R163" s="40"/>
      <c r="S163" s="23"/>
      <c r="T163" s="23"/>
      <c r="U163" s="23"/>
      <c r="V163" s="23"/>
      <c r="W163" s="23"/>
      <c r="X163" s="23"/>
    </row>
    <row r="164" ht="15" customHeight="1">
      <c r="A164" s="40"/>
      <c r="B164" s="40"/>
      <c r="C164" s="32"/>
      <c r="D164" s="40"/>
      <c r="E164" s="32"/>
      <c r="F164" s="40"/>
      <c r="G164" s="32"/>
      <c r="H164" s="40"/>
      <c r="I164" s="32"/>
      <c r="J164" s="32"/>
      <c r="K164" s="32"/>
      <c r="L164" s="40"/>
      <c r="M164" s="41"/>
      <c r="N164" s="40"/>
      <c r="O164" s="32"/>
      <c r="P164" s="32"/>
      <c r="Q164" s="42"/>
      <c r="R164" s="40"/>
      <c r="S164" s="23"/>
      <c r="T164" s="23"/>
      <c r="U164" s="23"/>
      <c r="V164" s="23"/>
      <c r="W164" s="23"/>
      <c r="X164" s="23"/>
    </row>
    <row r="165" ht="15" customHeight="1">
      <c r="A165" s="40"/>
      <c r="B165" s="40"/>
      <c r="C165" s="32"/>
      <c r="D165" s="40"/>
      <c r="E165" s="32"/>
      <c r="F165" s="40"/>
      <c r="G165" s="32"/>
      <c r="H165" s="40"/>
      <c r="I165" s="32"/>
      <c r="J165" s="32"/>
      <c r="K165" s="32"/>
      <c r="L165" s="40"/>
      <c r="M165" s="41"/>
      <c r="N165" s="40"/>
      <c r="O165" s="32"/>
      <c r="P165" s="32"/>
      <c r="Q165" s="42"/>
      <c r="R165" s="40"/>
      <c r="S165" s="23"/>
      <c r="T165" s="23"/>
      <c r="U165" s="23"/>
      <c r="V165" s="23"/>
      <c r="W165" s="23"/>
      <c r="X165" s="23"/>
    </row>
    <row r="166" ht="15" customHeight="1">
      <c r="A166" s="40"/>
      <c r="B166" s="40"/>
      <c r="C166" s="32"/>
      <c r="D166" s="40"/>
      <c r="E166" s="32"/>
      <c r="F166" s="40"/>
      <c r="G166" s="32"/>
      <c r="H166" s="40"/>
      <c r="I166" s="32"/>
      <c r="J166" s="32"/>
      <c r="K166" s="32"/>
      <c r="L166" s="40"/>
      <c r="M166" s="41"/>
      <c r="N166" s="40"/>
      <c r="O166" s="32"/>
      <c r="P166" s="32"/>
      <c r="Q166" s="42"/>
      <c r="R166" s="40"/>
      <c r="S166" s="23"/>
      <c r="T166" s="23"/>
      <c r="U166" s="23"/>
      <c r="V166" s="23"/>
      <c r="W166" s="23"/>
      <c r="X166" s="23"/>
    </row>
    <row r="167" ht="15" customHeight="1">
      <c r="A167" s="40"/>
      <c r="B167" s="40"/>
      <c r="C167" s="32"/>
      <c r="D167" s="40"/>
      <c r="E167" s="32"/>
      <c r="F167" s="40"/>
      <c r="G167" s="32"/>
      <c r="H167" s="40"/>
      <c r="I167" s="32"/>
      <c r="J167" s="32"/>
      <c r="K167" s="32"/>
      <c r="L167" s="40"/>
      <c r="M167" s="41"/>
      <c r="N167" s="40"/>
      <c r="O167" s="32"/>
      <c r="P167" s="32"/>
      <c r="Q167" s="42"/>
      <c r="R167" s="40"/>
      <c r="S167" s="23"/>
      <c r="T167" s="23"/>
      <c r="U167" s="23"/>
      <c r="V167" s="23"/>
      <c r="W167" s="23"/>
      <c r="X167" s="23"/>
    </row>
    <row r="168" ht="15" customHeight="1">
      <c r="A168" s="40"/>
      <c r="B168" s="40"/>
      <c r="C168" s="32"/>
      <c r="D168" s="40"/>
      <c r="E168" s="32"/>
      <c r="F168" s="40"/>
      <c r="G168" s="32"/>
      <c r="H168" s="40"/>
      <c r="I168" s="32"/>
      <c r="J168" s="32"/>
      <c r="K168" s="32"/>
      <c r="L168" s="40"/>
      <c r="M168" s="41"/>
      <c r="N168" s="40"/>
      <c r="O168" s="32"/>
      <c r="P168" s="32"/>
      <c r="Q168" s="42"/>
      <c r="R168" s="40"/>
      <c r="S168" s="23"/>
      <c r="T168" s="23"/>
      <c r="U168" s="23"/>
      <c r="V168" s="23"/>
      <c r="W168" s="23"/>
      <c r="X168" s="23"/>
    </row>
    <row r="169" ht="15" customHeight="1">
      <c r="A169" s="40"/>
      <c r="B169" s="40"/>
      <c r="C169" s="32"/>
      <c r="D169" s="40"/>
      <c r="E169" s="32"/>
      <c r="F169" s="40"/>
      <c r="G169" s="32"/>
      <c r="H169" s="40"/>
      <c r="I169" s="32"/>
      <c r="J169" s="32"/>
      <c r="K169" s="32"/>
      <c r="L169" s="40"/>
      <c r="M169" s="41"/>
      <c r="N169" s="40"/>
      <c r="O169" s="32"/>
      <c r="P169" s="32"/>
      <c r="Q169" s="42"/>
      <c r="R169" s="40"/>
      <c r="S169" s="23"/>
      <c r="T169" s="23"/>
      <c r="U169" s="23"/>
      <c r="V169" s="23"/>
      <c r="W169" s="23"/>
      <c r="X169" s="23"/>
    </row>
    <row r="170" ht="15" customHeight="1">
      <c r="A170" s="40"/>
      <c r="B170" s="40"/>
      <c r="C170" s="32"/>
      <c r="D170" s="40"/>
      <c r="E170" s="32"/>
      <c r="F170" s="40"/>
      <c r="G170" s="32"/>
      <c r="H170" s="40"/>
      <c r="I170" s="32"/>
      <c r="J170" s="32"/>
      <c r="K170" s="32"/>
      <c r="L170" s="40"/>
      <c r="M170" s="41"/>
      <c r="N170" s="40"/>
      <c r="O170" s="32"/>
      <c r="P170" s="32"/>
      <c r="Q170" s="42"/>
      <c r="R170" s="40"/>
      <c r="S170" s="23"/>
      <c r="T170" s="23"/>
      <c r="U170" s="23"/>
      <c r="V170" s="23"/>
      <c r="W170" s="23"/>
      <c r="X170" s="23"/>
    </row>
    <row r="171" ht="15" customHeight="1">
      <c r="A171" s="40"/>
      <c r="B171" s="40"/>
      <c r="C171" s="32"/>
      <c r="D171" s="40"/>
      <c r="E171" s="32"/>
      <c r="F171" s="40"/>
      <c r="G171" s="32"/>
      <c r="H171" s="40"/>
      <c r="I171" s="32"/>
      <c r="J171" s="32"/>
      <c r="K171" s="32"/>
      <c r="L171" s="40"/>
      <c r="M171" s="41"/>
      <c r="N171" s="40"/>
      <c r="O171" s="32"/>
      <c r="P171" s="32"/>
      <c r="Q171" s="42"/>
      <c r="R171" s="40"/>
      <c r="S171" s="23"/>
      <c r="T171" s="23"/>
      <c r="U171" s="23"/>
      <c r="V171" s="23"/>
      <c r="W171" s="23"/>
      <c r="X171" s="23"/>
    </row>
    <row r="172" ht="15" customHeight="1">
      <c r="A172" s="40"/>
      <c r="B172" s="40"/>
      <c r="C172" s="32"/>
      <c r="D172" s="40"/>
      <c r="E172" s="32"/>
      <c r="F172" s="40"/>
      <c r="G172" s="32"/>
      <c r="H172" s="40"/>
      <c r="I172" s="32"/>
      <c r="J172" s="32"/>
      <c r="K172" s="32"/>
      <c r="L172" s="40"/>
      <c r="M172" s="41"/>
      <c r="N172" s="40"/>
      <c r="O172" s="32"/>
      <c r="P172" s="32"/>
      <c r="Q172" s="42"/>
      <c r="R172" s="40"/>
      <c r="S172" s="23"/>
      <c r="T172" s="23"/>
      <c r="U172" s="23"/>
      <c r="V172" s="23"/>
      <c r="W172" s="23"/>
      <c r="X172" s="23"/>
    </row>
    <row r="173" ht="15" customHeight="1">
      <c r="A173" s="40"/>
      <c r="B173" s="40"/>
      <c r="C173" s="32"/>
      <c r="D173" s="40"/>
      <c r="E173" s="32"/>
      <c r="F173" s="40"/>
      <c r="G173" s="32"/>
      <c r="H173" s="40"/>
      <c r="I173" s="32"/>
      <c r="J173" s="32"/>
      <c r="K173" s="32"/>
      <c r="L173" s="40"/>
      <c r="M173" s="41"/>
      <c r="N173" s="40"/>
      <c r="O173" s="32"/>
      <c r="P173" s="32"/>
      <c r="Q173" s="42"/>
      <c r="R173" s="40"/>
      <c r="S173" s="23"/>
      <c r="T173" s="23"/>
      <c r="U173" s="23"/>
      <c r="V173" s="23"/>
      <c r="W173" s="23"/>
      <c r="X173" s="23"/>
    </row>
    <row r="174" ht="15" customHeight="1">
      <c r="A174" s="40"/>
      <c r="B174" s="40"/>
      <c r="C174" s="32"/>
      <c r="D174" s="40"/>
      <c r="E174" s="32"/>
      <c r="F174" s="40"/>
      <c r="G174" s="32"/>
      <c r="H174" s="40"/>
      <c r="I174" s="32"/>
      <c r="J174" s="32"/>
      <c r="K174" s="32"/>
      <c r="L174" s="40"/>
      <c r="M174" s="41"/>
      <c r="N174" s="40"/>
      <c r="O174" s="32"/>
      <c r="P174" s="32"/>
      <c r="Q174" s="42"/>
      <c r="R174" s="40"/>
      <c r="S174" s="23"/>
      <c r="T174" s="23"/>
      <c r="U174" s="23"/>
      <c r="V174" s="23"/>
      <c r="W174" s="23"/>
      <c r="X174" s="23"/>
    </row>
    <row r="175" ht="15" customHeight="1">
      <c r="A175" s="40"/>
      <c r="B175" s="40"/>
      <c r="C175" s="32"/>
      <c r="D175" s="40"/>
      <c r="E175" s="32"/>
      <c r="F175" s="40"/>
      <c r="G175" s="32"/>
      <c r="H175" s="40"/>
      <c r="I175" s="32"/>
      <c r="J175" s="32"/>
      <c r="K175" s="32"/>
      <c r="L175" s="40"/>
      <c r="M175" s="41"/>
      <c r="N175" s="40"/>
      <c r="O175" s="32"/>
      <c r="P175" s="32"/>
      <c r="Q175" s="42"/>
      <c r="R175" s="40"/>
      <c r="S175" s="23"/>
      <c r="T175" s="23"/>
      <c r="U175" s="23"/>
      <c r="V175" s="23"/>
      <c r="W175" s="23"/>
      <c r="X175" s="23"/>
    </row>
    <row r="176" ht="15" customHeight="1">
      <c r="A176" s="40"/>
      <c r="B176" s="40"/>
      <c r="C176" s="32"/>
      <c r="D176" s="40"/>
      <c r="E176" s="32"/>
      <c r="F176" s="40"/>
      <c r="G176" s="32"/>
      <c r="H176" s="40"/>
      <c r="I176" s="32"/>
      <c r="J176" s="32"/>
      <c r="K176" s="32"/>
      <c r="L176" s="40"/>
      <c r="M176" s="41"/>
      <c r="N176" s="40"/>
      <c r="O176" s="32"/>
      <c r="P176" s="32"/>
      <c r="Q176" s="42"/>
      <c r="R176" s="40"/>
      <c r="S176" s="23"/>
      <c r="T176" s="23"/>
      <c r="U176" s="23"/>
      <c r="V176" s="23"/>
      <c r="W176" s="23"/>
      <c r="X176" s="23"/>
    </row>
    <row r="177" ht="15" customHeight="1">
      <c r="A177" s="40"/>
      <c r="B177" s="40"/>
      <c r="C177" s="32"/>
      <c r="D177" s="40"/>
      <c r="E177" s="32"/>
      <c r="F177" s="40"/>
      <c r="G177" s="32"/>
      <c r="H177" s="40"/>
      <c r="I177" s="32"/>
      <c r="J177" s="32"/>
      <c r="K177" s="32"/>
      <c r="L177" s="40"/>
      <c r="M177" s="41"/>
      <c r="N177" s="40"/>
      <c r="O177" s="32"/>
      <c r="P177" s="32"/>
      <c r="Q177" s="42"/>
      <c r="R177" s="40"/>
      <c r="S177" s="23"/>
      <c r="T177" s="23"/>
      <c r="U177" s="23"/>
      <c r="V177" s="23"/>
      <c r="W177" s="23"/>
      <c r="X177" s="23"/>
    </row>
    <row r="178" ht="15" customHeight="1">
      <c r="A178" s="40"/>
      <c r="B178" s="40"/>
      <c r="C178" s="32"/>
      <c r="D178" s="40"/>
      <c r="E178" s="32"/>
      <c r="F178" s="40"/>
      <c r="G178" s="32"/>
      <c r="H178" s="40"/>
      <c r="I178" s="32"/>
      <c r="J178" s="32"/>
      <c r="K178" s="32"/>
      <c r="L178" s="40"/>
      <c r="M178" s="41"/>
      <c r="N178" s="40"/>
      <c r="O178" s="32"/>
      <c r="P178" s="32"/>
      <c r="Q178" s="42"/>
      <c r="R178" s="40"/>
      <c r="S178" s="23"/>
      <c r="T178" s="23"/>
      <c r="U178" s="23"/>
      <c r="V178" s="23"/>
      <c r="W178" s="23"/>
      <c r="X178" s="23"/>
    </row>
    <row r="179" ht="15" customHeight="1">
      <c r="A179" s="40"/>
      <c r="B179" s="40"/>
      <c r="C179" s="32"/>
      <c r="D179" s="40"/>
      <c r="E179" s="32"/>
      <c r="F179" s="40"/>
      <c r="G179" s="32"/>
      <c r="H179" s="40"/>
      <c r="I179" s="32"/>
      <c r="J179" s="32"/>
      <c r="K179" s="32"/>
      <c r="L179" s="40"/>
      <c r="M179" s="41"/>
      <c r="N179" s="40"/>
      <c r="O179" s="32"/>
      <c r="P179" s="32"/>
      <c r="Q179" s="42"/>
      <c r="R179" s="40"/>
      <c r="S179" s="23"/>
      <c r="T179" s="23"/>
      <c r="U179" s="23"/>
      <c r="V179" s="23"/>
      <c r="W179" s="23"/>
      <c r="X179" s="23"/>
    </row>
    <row r="180" ht="15" customHeight="1">
      <c r="A180" s="40"/>
      <c r="B180" s="40"/>
      <c r="C180" s="32"/>
      <c r="D180" s="40"/>
      <c r="E180" s="32"/>
      <c r="F180" s="40"/>
      <c r="G180" s="32"/>
      <c r="H180" s="40"/>
      <c r="I180" s="32"/>
      <c r="J180" s="32"/>
      <c r="K180" s="32"/>
      <c r="L180" s="40"/>
      <c r="M180" s="41"/>
      <c r="N180" s="40"/>
      <c r="O180" s="32"/>
      <c r="P180" s="32"/>
      <c r="Q180" s="42"/>
      <c r="R180" s="40"/>
      <c r="S180" s="23"/>
      <c r="T180" s="23"/>
      <c r="U180" s="23"/>
      <c r="V180" s="23"/>
      <c r="W180" s="23"/>
      <c r="X180" s="23"/>
    </row>
    <row r="181" ht="15" customHeight="1">
      <c r="A181" s="40"/>
      <c r="B181" s="40"/>
      <c r="C181" s="32"/>
      <c r="D181" s="40"/>
      <c r="E181" s="32"/>
      <c r="F181" s="40"/>
      <c r="G181" s="32"/>
      <c r="H181" s="40"/>
      <c r="I181" s="32"/>
      <c r="J181" s="32"/>
      <c r="K181" s="32"/>
      <c r="L181" s="40"/>
      <c r="M181" s="41"/>
      <c r="N181" s="40"/>
      <c r="O181" s="32"/>
      <c r="P181" s="32"/>
      <c r="Q181" s="42"/>
      <c r="R181" s="40"/>
      <c r="S181" s="23"/>
      <c r="T181" s="23"/>
      <c r="U181" s="23"/>
      <c r="V181" s="23"/>
      <c r="W181" s="23"/>
      <c r="X181" s="23"/>
    </row>
    <row r="182" ht="15" customHeight="1">
      <c r="A182" s="40"/>
      <c r="B182" s="40"/>
      <c r="C182" s="32"/>
      <c r="D182" s="40"/>
      <c r="E182" s="32"/>
      <c r="F182" s="40"/>
      <c r="G182" s="32"/>
      <c r="H182" s="40"/>
      <c r="I182" s="32"/>
      <c r="J182" s="32"/>
      <c r="K182" s="32"/>
      <c r="L182" s="40"/>
      <c r="M182" s="41"/>
      <c r="N182" s="40"/>
      <c r="O182" s="32"/>
      <c r="P182" s="32"/>
      <c r="Q182" s="42"/>
      <c r="R182" s="40"/>
      <c r="S182" s="23"/>
      <c r="T182" s="23"/>
      <c r="U182" s="23"/>
      <c r="V182" s="23"/>
      <c r="W182" s="23"/>
      <c r="X182" s="23"/>
    </row>
    <row r="183" ht="15" customHeight="1">
      <c r="A183" s="40"/>
      <c r="B183" s="40"/>
      <c r="C183" s="32"/>
      <c r="D183" s="40"/>
      <c r="E183" s="32"/>
      <c r="F183" s="40"/>
      <c r="G183" s="32"/>
      <c r="H183" s="40"/>
      <c r="I183" s="32"/>
      <c r="J183" s="32"/>
      <c r="K183" s="32"/>
      <c r="L183" s="40"/>
      <c r="M183" s="41"/>
      <c r="N183" s="40"/>
      <c r="O183" s="32"/>
      <c r="P183" s="32"/>
      <c r="Q183" s="42"/>
      <c r="R183" s="40"/>
      <c r="S183" s="23"/>
      <c r="T183" s="23"/>
      <c r="U183" s="23"/>
      <c r="V183" s="23"/>
      <c r="W183" s="23"/>
      <c r="X183" s="23"/>
    </row>
    <row r="184" ht="15" customHeight="1">
      <c r="A184" s="40"/>
      <c r="B184" s="40"/>
      <c r="C184" s="32"/>
      <c r="D184" s="40"/>
      <c r="E184" s="32"/>
      <c r="F184" s="40"/>
      <c r="G184" s="32"/>
      <c r="H184" s="40"/>
      <c r="I184" s="32"/>
      <c r="J184" s="32"/>
      <c r="K184" s="32"/>
      <c r="L184" s="40"/>
      <c r="M184" s="41"/>
      <c r="N184" s="40"/>
      <c r="O184" s="32"/>
      <c r="P184" s="32"/>
      <c r="Q184" s="42"/>
      <c r="R184" s="40"/>
      <c r="S184" s="23"/>
      <c r="T184" s="23"/>
      <c r="U184" s="23"/>
      <c r="V184" s="23"/>
      <c r="W184" s="23"/>
      <c r="X184" s="23"/>
    </row>
    <row r="185" ht="15" customHeight="1">
      <c r="A185" s="40"/>
      <c r="B185" s="40"/>
      <c r="C185" s="32"/>
      <c r="D185" s="40"/>
      <c r="E185" s="32"/>
      <c r="F185" s="40"/>
      <c r="G185" s="32"/>
      <c r="H185" s="40"/>
      <c r="I185" s="32"/>
      <c r="J185" s="32"/>
      <c r="K185" s="32"/>
      <c r="L185" s="40"/>
      <c r="M185" s="41"/>
      <c r="N185" s="40"/>
      <c r="O185" s="32"/>
      <c r="P185" s="32"/>
      <c r="Q185" s="42"/>
      <c r="R185" s="40"/>
      <c r="S185" s="23"/>
      <c r="T185" s="23"/>
      <c r="U185" s="23"/>
      <c r="V185" s="23"/>
      <c r="W185" s="23"/>
      <c r="X185" s="23"/>
    </row>
    <row r="186" ht="15" customHeight="1">
      <c r="A186" s="40"/>
      <c r="B186" s="40"/>
      <c r="C186" s="32"/>
      <c r="D186" s="40"/>
      <c r="E186" s="32"/>
      <c r="F186" s="40"/>
      <c r="G186" s="32"/>
      <c r="H186" s="40"/>
      <c r="I186" s="32"/>
      <c r="J186" s="32"/>
      <c r="K186" s="32"/>
      <c r="L186" s="40"/>
      <c r="M186" s="41"/>
      <c r="N186" s="40"/>
      <c r="O186" s="32"/>
      <c r="P186" s="32"/>
      <c r="Q186" s="42"/>
      <c r="R186" s="40"/>
      <c r="S186" s="23"/>
      <c r="T186" s="23"/>
      <c r="U186" s="23"/>
      <c r="V186" s="23"/>
      <c r="W186" s="23"/>
      <c r="X186" s="23"/>
    </row>
    <row r="187" ht="15" customHeight="1">
      <c r="A187" s="40"/>
      <c r="B187" s="40"/>
      <c r="C187" s="32"/>
      <c r="D187" s="40"/>
      <c r="E187" s="32"/>
      <c r="F187" s="40"/>
      <c r="G187" s="32"/>
      <c r="H187" s="40"/>
      <c r="I187" s="32"/>
      <c r="J187" s="32"/>
      <c r="K187" s="32"/>
      <c r="L187" s="40"/>
      <c r="M187" s="41"/>
      <c r="N187" s="40"/>
      <c r="O187" s="32"/>
      <c r="P187" s="32"/>
      <c r="Q187" s="42"/>
      <c r="R187" s="40"/>
      <c r="S187" s="23"/>
      <c r="T187" s="23"/>
      <c r="U187" s="23"/>
      <c r="V187" s="23"/>
      <c r="W187" s="23"/>
      <c r="X187" s="23"/>
    </row>
    <row r="188" ht="15" customHeight="1">
      <c r="A188" s="40"/>
      <c r="B188" s="40"/>
      <c r="C188" s="32"/>
      <c r="D188" s="40"/>
      <c r="E188" s="32"/>
      <c r="F188" s="40"/>
      <c r="G188" s="32"/>
      <c r="H188" s="40"/>
      <c r="I188" s="32"/>
      <c r="J188" s="32"/>
      <c r="K188" s="32"/>
      <c r="L188" s="40"/>
      <c r="M188" s="41"/>
      <c r="N188" s="40"/>
      <c r="O188" s="32"/>
      <c r="P188" s="32"/>
      <c r="Q188" s="42"/>
      <c r="R188" s="40"/>
      <c r="S188" s="23"/>
      <c r="T188" s="23"/>
      <c r="U188" s="23"/>
      <c r="V188" s="23"/>
      <c r="W188" s="23"/>
      <c r="X188" s="23"/>
    </row>
    <row r="189" ht="15" customHeight="1">
      <c r="A189" s="40"/>
      <c r="B189" s="40"/>
      <c r="C189" s="32"/>
      <c r="D189" s="40"/>
      <c r="E189" s="32"/>
      <c r="F189" s="40"/>
      <c r="G189" s="32"/>
      <c r="H189" s="40"/>
      <c r="I189" s="32"/>
      <c r="J189" s="32"/>
      <c r="K189" s="32"/>
      <c r="L189" s="40"/>
      <c r="M189" s="41"/>
      <c r="N189" s="40"/>
      <c r="O189" s="32"/>
      <c r="P189" s="32"/>
      <c r="Q189" s="42"/>
      <c r="R189" s="40"/>
      <c r="S189" s="23"/>
      <c r="T189" s="23"/>
      <c r="U189" s="23"/>
      <c r="V189" s="23"/>
      <c r="W189" s="23"/>
      <c r="X189" s="23"/>
    </row>
    <row r="190" ht="15" customHeight="1">
      <c r="A190" s="40"/>
      <c r="B190" s="40"/>
      <c r="C190" s="32"/>
      <c r="D190" s="40"/>
      <c r="E190" s="32"/>
      <c r="F190" s="40"/>
      <c r="G190" s="32"/>
      <c r="H190" s="40"/>
      <c r="I190" s="32"/>
      <c r="J190" s="32"/>
      <c r="K190" s="32"/>
      <c r="L190" s="40"/>
      <c r="M190" s="41"/>
      <c r="N190" s="40"/>
      <c r="O190" s="32"/>
      <c r="P190" s="32"/>
      <c r="Q190" s="42"/>
      <c r="R190" s="40"/>
      <c r="S190" s="23"/>
      <c r="T190" s="23"/>
      <c r="U190" s="23"/>
      <c r="V190" s="23"/>
      <c r="W190" s="23"/>
      <c r="X190" s="23"/>
    </row>
    <row r="191" ht="15" customHeight="1">
      <c r="A191" s="40"/>
      <c r="B191" s="40"/>
      <c r="C191" s="32"/>
      <c r="D191" s="40"/>
      <c r="E191" s="32"/>
      <c r="F191" s="40"/>
      <c r="G191" s="32"/>
      <c r="H191" s="40"/>
      <c r="I191" s="32"/>
      <c r="J191" s="32"/>
      <c r="K191" s="32"/>
      <c r="L191" s="40"/>
      <c r="M191" s="41"/>
      <c r="N191" s="40"/>
      <c r="O191" s="32"/>
      <c r="P191" s="32"/>
      <c r="Q191" s="42"/>
      <c r="R191" s="40"/>
      <c r="S191" s="23"/>
      <c r="T191" s="23"/>
      <c r="U191" s="23"/>
      <c r="V191" s="23"/>
      <c r="W191" s="23"/>
      <c r="X191" s="23"/>
    </row>
    <row r="192" ht="15" customHeight="1">
      <c r="A192" s="40"/>
      <c r="B192" s="40"/>
      <c r="C192" s="32"/>
      <c r="D192" s="40"/>
      <c r="E192" s="32"/>
      <c r="F192" s="40"/>
      <c r="G192" s="32"/>
      <c r="H192" s="40"/>
      <c r="I192" s="32"/>
      <c r="J192" s="32"/>
      <c r="K192" s="32"/>
      <c r="L192" s="40"/>
      <c r="M192" s="41"/>
      <c r="N192" s="40"/>
      <c r="O192" s="32"/>
      <c r="P192" s="32"/>
      <c r="Q192" s="42"/>
      <c r="R192" s="40"/>
      <c r="S192" s="23"/>
      <c r="T192" s="23"/>
      <c r="U192" s="23"/>
      <c r="V192" s="23"/>
      <c r="W192" s="23"/>
      <c r="X192" s="23"/>
    </row>
    <row r="193" ht="15" customHeight="1">
      <c r="A193" s="40"/>
      <c r="B193" s="40"/>
      <c r="C193" s="32"/>
      <c r="D193" s="40"/>
      <c r="E193" s="32"/>
      <c r="F193" s="40"/>
      <c r="G193" s="32"/>
      <c r="H193" s="40"/>
      <c r="I193" s="32"/>
      <c r="J193" s="32"/>
      <c r="K193" s="32"/>
      <c r="L193" s="40"/>
      <c r="M193" s="41"/>
      <c r="N193" s="40"/>
      <c r="O193" s="32"/>
      <c r="P193" s="32"/>
      <c r="Q193" s="42"/>
      <c r="R193" s="40"/>
      <c r="S193" s="23"/>
      <c r="T193" s="23"/>
      <c r="U193" s="23"/>
      <c r="V193" s="23"/>
      <c r="W193" s="23"/>
      <c r="X193" s="23"/>
    </row>
    <row r="194" ht="15" customHeight="1">
      <c r="A194" s="40"/>
      <c r="B194" s="40"/>
      <c r="C194" s="32"/>
      <c r="D194" s="40"/>
      <c r="E194" s="32"/>
      <c r="F194" s="40"/>
      <c r="G194" s="32"/>
      <c r="H194" s="40"/>
      <c r="I194" s="32"/>
      <c r="J194" s="32"/>
      <c r="K194" s="32"/>
      <c r="L194" s="40"/>
      <c r="M194" s="41"/>
      <c r="N194" s="40"/>
      <c r="O194" s="32"/>
      <c r="P194" s="32"/>
      <c r="Q194" s="42"/>
      <c r="R194" s="40"/>
      <c r="S194" s="23"/>
      <c r="T194" s="23"/>
      <c r="U194" s="23"/>
      <c r="V194" s="23"/>
      <c r="W194" s="23"/>
      <c r="X194" s="23"/>
    </row>
    <row r="195" ht="15" customHeight="1">
      <c r="A195" s="40"/>
      <c r="B195" s="40"/>
      <c r="C195" s="32"/>
      <c r="D195" s="40"/>
      <c r="E195" s="32"/>
      <c r="F195" s="40"/>
      <c r="G195" s="32"/>
      <c r="H195" s="40"/>
      <c r="I195" s="32"/>
      <c r="J195" s="32"/>
      <c r="K195" s="32"/>
      <c r="L195" s="40"/>
      <c r="M195" s="41"/>
      <c r="N195" s="40"/>
      <c r="O195" s="32"/>
      <c r="P195" s="32"/>
      <c r="Q195" s="42"/>
      <c r="R195" s="40"/>
      <c r="S195" s="23"/>
      <c r="T195" s="23"/>
      <c r="U195" s="23"/>
      <c r="V195" s="23"/>
      <c r="W195" s="23"/>
      <c r="X195" s="23"/>
    </row>
    <row r="196" ht="15" customHeight="1">
      <c r="A196" s="40"/>
      <c r="B196" s="40"/>
      <c r="C196" s="32"/>
      <c r="D196" s="40"/>
      <c r="E196" s="32"/>
      <c r="F196" s="40"/>
      <c r="G196" s="32"/>
      <c r="H196" s="40"/>
      <c r="I196" s="32"/>
      <c r="J196" s="32"/>
      <c r="K196" s="32"/>
      <c r="L196" s="40"/>
      <c r="M196" s="41"/>
      <c r="N196" s="40"/>
      <c r="O196" s="32"/>
      <c r="P196" s="32"/>
      <c r="Q196" s="42"/>
      <c r="R196" s="40"/>
      <c r="S196" s="23"/>
      <c r="T196" s="23"/>
      <c r="U196" s="23"/>
      <c r="V196" s="23"/>
      <c r="W196" s="23"/>
      <c r="X196" s="23"/>
    </row>
    <row r="197" ht="15" customHeight="1">
      <c r="A197" s="40"/>
      <c r="B197" s="40"/>
      <c r="C197" s="32"/>
      <c r="D197" s="40"/>
      <c r="E197" s="32"/>
      <c r="F197" s="40"/>
      <c r="G197" s="32"/>
      <c r="H197" s="40"/>
      <c r="I197" s="32"/>
      <c r="J197" s="32"/>
      <c r="K197" s="32"/>
      <c r="L197" s="40"/>
      <c r="M197" s="41"/>
      <c r="N197" s="40"/>
      <c r="O197" s="32"/>
      <c r="P197" s="32"/>
      <c r="Q197" s="42"/>
      <c r="R197" s="40"/>
      <c r="S197" s="23"/>
      <c r="T197" s="23"/>
      <c r="U197" s="23"/>
      <c r="V197" s="23"/>
      <c r="W197" s="23"/>
      <c r="X197" s="23"/>
    </row>
    <row r="198" ht="15" customHeight="1">
      <c r="A198" s="40"/>
      <c r="B198" s="40"/>
      <c r="C198" s="32"/>
      <c r="D198" s="40"/>
      <c r="E198" s="32"/>
      <c r="F198" s="40"/>
      <c r="G198" s="32"/>
      <c r="H198" s="40"/>
      <c r="I198" s="32"/>
      <c r="J198" s="32"/>
      <c r="K198" s="32"/>
      <c r="L198" s="40"/>
      <c r="M198" s="41"/>
      <c r="N198" s="40"/>
      <c r="O198" s="32"/>
      <c r="P198" s="32"/>
      <c r="Q198" s="42"/>
      <c r="R198" s="40"/>
      <c r="S198" s="23"/>
      <c r="T198" s="23"/>
      <c r="U198" s="23"/>
      <c r="V198" s="23"/>
      <c r="W198" s="23"/>
      <c r="X198" s="23"/>
    </row>
    <row r="199" ht="15" customHeight="1">
      <c r="A199" s="40"/>
      <c r="B199" s="40"/>
      <c r="C199" s="32"/>
      <c r="D199" s="40"/>
      <c r="E199" s="32"/>
      <c r="F199" s="40"/>
      <c r="G199" s="32"/>
      <c r="H199" s="40"/>
      <c r="I199" s="32"/>
      <c r="J199" s="32"/>
      <c r="K199" s="32"/>
      <c r="L199" s="40"/>
      <c r="M199" s="41"/>
      <c r="N199" s="40"/>
      <c r="O199" s="32"/>
      <c r="P199" s="32"/>
      <c r="Q199" s="42"/>
      <c r="R199" s="40"/>
      <c r="S199" s="23"/>
      <c r="T199" s="23"/>
      <c r="U199" s="23"/>
      <c r="V199" s="23"/>
      <c r="W199" s="23"/>
      <c r="X199" s="23"/>
    </row>
    <row r="200" ht="15" customHeight="1">
      <c r="A200" s="40"/>
      <c r="B200" s="40"/>
      <c r="C200" s="32"/>
      <c r="D200" s="40"/>
      <c r="E200" s="32"/>
      <c r="F200" s="40"/>
      <c r="G200" s="32"/>
      <c r="H200" s="40"/>
      <c r="I200" s="32"/>
      <c r="J200" s="32"/>
      <c r="K200" s="32"/>
      <c r="L200" s="40"/>
      <c r="M200" s="41"/>
      <c r="N200" s="40"/>
      <c r="O200" s="32"/>
      <c r="P200" s="32"/>
      <c r="Q200" s="42"/>
      <c r="R200" s="40"/>
      <c r="S200" s="23"/>
      <c r="T200" s="23"/>
      <c r="U200" s="23"/>
      <c r="V200" s="23"/>
      <c r="W200" s="23"/>
      <c r="X200" s="23"/>
    </row>
    <row r="201" ht="15" customHeight="1">
      <c r="A201" s="23"/>
      <c r="B201" s="23"/>
      <c r="C201" s="26"/>
      <c r="D201" s="23"/>
      <c r="E201" s="39"/>
      <c r="F201" s="23"/>
      <c r="G201" s="39"/>
      <c r="H201" s="23"/>
      <c r="I201" s="23"/>
      <c r="J201" s="23"/>
      <c r="K201" s="23"/>
      <c r="L201" s="23"/>
      <c r="M201" s="43"/>
      <c r="N201" s="23"/>
      <c r="O201" s="23"/>
      <c r="P201" s="23"/>
      <c r="Q201" s="23"/>
      <c r="R201" s="23"/>
      <c r="S201" s="23"/>
      <c r="T201" s="23"/>
      <c r="U201" s="23"/>
      <c r="V201" s="23"/>
      <c r="W201" s="23"/>
      <c r="X201" s="23"/>
    </row>
    <row r="202" ht="15" customHeight="1">
      <c r="A202" s="23"/>
      <c r="B202" s="23"/>
      <c r="C202" s="26"/>
      <c r="D202" s="23"/>
      <c r="E202" s="39"/>
      <c r="F202" s="23"/>
      <c r="G202" s="39"/>
      <c r="H202" s="23"/>
      <c r="I202" s="23"/>
      <c r="J202" s="23"/>
      <c r="K202" s="23"/>
      <c r="L202" s="23"/>
      <c r="M202" s="23"/>
      <c r="N202" s="23"/>
      <c r="O202" s="23"/>
      <c r="P202" s="23"/>
      <c r="Q202" s="23"/>
      <c r="R202" s="23"/>
      <c r="S202" s="23"/>
      <c r="T202" s="23"/>
      <c r="U202" s="23"/>
      <c r="V202" s="23"/>
      <c r="W202" s="23"/>
      <c r="X202" s="23"/>
    </row>
    <row r="203" ht="15" customHeight="1">
      <c r="A203" s="23"/>
      <c r="B203" s="23"/>
      <c r="C203" s="26"/>
      <c r="D203" s="23"/>
      <c r="E203" s="39"/>
      <c r="F203" s="23"/>
      <c r="G203" s="39"/>
      <c r="H203" s="23"/>
      <c r="I203" s="23"/>
      <c r="J203" s="23"/>
      <c r="K203" s="23"/>
      <c r="L203" s="23"/>
      <c r="M203" s="23"/>
      <c r="N203" s="23"/>
      <c r="O203" s="23"/>
      <c r="P203" s="23"/>
      <c r="Q203" s="23"/>
      <c r="R203" s="23"/>
      <c r="S203" s="23"/>
      <c r="T203" s="23"/>
      <c r="U203" s="23"/>
      <c r="V203" s="23"/>
      <c r="W203" s="23"/>
      <c r="X203" s="23"/>
    </row>
    <row r="204" ht="15" customHeight="1">
      <c r="A204" s="23"/>
      <c r="B204" s="23"/>
      <c r="C204" s="26"/>
      <c r="D204" s="23"/>
      <c r="E204" s="39"/>
      <c r="F204" s="23"/>
      <c r="G204" s="39"/>
      <c r="H204" s="23"/>
      <c r="I204" s="23"/>
      <c r="J204" s="23"/>
      <c r="K204" s="23"/>
      <c r="L204" s="23"/>
      <c r="M204" s="23"/>
      <c r="N204" s="23"/>
      <c r="O204" s="23"/>
      <c r="P204" s="23"/>
      <c r="Q204" s="23"/>
      <c r="R204" s="23"/>
      <c r="S204" s="23"/>
      <c r="T204" s="23"/>
      <c r="U204" s="23"/>
      <c r="V204" s="23"/>
      <c r="W204" s="23"/>
      <c r="X204" s="23"/>
    </row>
    <row r="205" ht="15" customHeight="1">
      <c r="A205" s="23"/>
      <c r="B205" s="23"/>
      <c r="C205" s="26"/>
      <c r="D205" s="23"/>
      <c r="E205" s="39"/>
      <c r="F205" s="23"/>
      <c r="G205" s="39"/>
      <c r="H205" s="23"/>
      <c r="I205" s="23"/>
      <c r="J205" s="23"/>
      <c r="K205" s="23"/>
      <c r="L205" s="23"/>
      <c r="M205" s="23"/>
      <c r="N205" s="23"/>
      <c r="O205" s="23"/>
      <c r="P205" s="23"/>
      <c r="Q205" s="23"/>
      <c r="R205" s="23"/>
      <c r="S205" s="23"/>
      <c r="T205" s="23"/>
      <c r="U205" s="23"/>
      <c r="V205" s="23"/>
      <c r="W205" s="23"/>
      <c r="X205" s="23"/>
    </row>
    <row r="206" ht="15" customHeight="1">
      <c r="A206" s="23"/>
      <c r="B206" s="23"/>
      <c r="C206" s="26"/>
      <c r="D206" s="23"/>
      <c r="E206" s="39"/>
      <c r="F206" s="39"/>
      <c r="G206" s="39"/>
      <c r="H206" s="23"/>
      <c r="I206" s="23"/>
      <c r="J206" s="23"/>
      <c r="K206" s="23"/>
      <c r="L206" s="23"/>
      <c r="M206" s="23"/>
      <c r="N206" s="23"/>
      <c r="O206" s="23"/>
      <c r="P206" s="23"/>
      <c r="Q206" s="23"/>
      <c r="R206" s="23"/>
      <c r="S206" s="23"/>
      <c r="T206" s="23"/>
      <c r="U206" s="23"/>
      <c r="V206" s="23"/>
      <c r="W206" s="23"/>
      <c r="X206" s="23"/>
    </row>
    <row r="207" ht="15" customHeight="1">
      <c r="A207" s="23"/>
      <c r="B207" s="23"/>
      <c r="C207" s="26"/>
      <c r="D207" s="23"/>
      <c r="E207" s="39"/>
      <c r="F207" s="39"/>
      <c r="G207" s="39"/>
      <c r="H207" s="23"/>
      <c r="I207" s="23"/>
      <c r="J207" s="23"/>
      <c r="K207" s="23"/>
      <c r="L207" s="23"/>
      <c r="M207" s="23"/>
      <c r="N207" s="23"/>
      <c r="O207" s="23"/>
      <c r="P207" s="23"/>
      <c r="Q207" s="23"/>
      <c r="R207" s="23"/>
      <c r="S207" s="23"/>
      <c r="T207" s="23"/>
      <c r="U207" s="23"/>
      <c r="V207" s="23"/>
      <c r="W207" s="23"/>
      <c r="X207" s="23"/>
    </row>
    <row r="208" ht="15" customHeight="1">
      <c r="A208" s="23"/>
      <c r="B208" s="23"/>
      <c r="C208" s="26"/>
      <c r="D208" s="23"/>
      <c r="E208" s="23"/>
      <c r="F208" s="39"/>
      <c r="G208" s="39"/>
      <c r="H208" s="23"/>
      <c r="I208" s="23"/>
      <c r="J208" s="23"/>
      <c r="K208" s="23"/>
      <c r="L208" s="23"/>
      <c r="M208" s="23"/>
      <c r="N208" s="23"/>
      <c r="O208" s="23"/>
      <c r="P208" s="23"/>
      <c r="Q208" s="23"/>
      <c r="R208" s="23"/>
      <c r="S208" s="23"/>
      <c r="T208" s="23"/>
      <c r="U208" s="23"/>
      <c r="V208" s="23"/>
      <c r="W208" s="23"/>
      <c r="X208" s="23"/>
    </row>
    <row r="209" ht="15" customHeight="1">
      <c r="A209" s="23"/>
      <c r="B209" s="23"/>
      <c r="C209" s="26"/>
      <c r="D209" s="23"/>
      <c r="E209" s="23"/>
      <c r="F209" s="39"/>
      <c r="G209" s="39"/>
      <c r="H209" s="23"/>
      <c r="I209" s="23"/>
      <c r="J209" s="23"/>
      <c r="K209" s="23"/>
      <c r="L209" s="23"/>
      <c r="M209" s="23"/>
      <c r="N209" s="23"/>
      <c r="O209" s="23"/>
      <c r="P209" s="23"/>
      <c r="Q209" s="23"/>
      <c r="R209" s="23"/>
      <c r="S209" s="23"/>
      <c r="T209" s="23"/>
      <c r="U209" s="23"/>
      <c r="V209" s="23"/>
      <c r="W209" s="23"/>
      <c r="X209" s="23"/>
    </row>
    <row r="210" ht="15" customHeight="1">
      <c r="A210" s="23"/>
      <c r="B210" s="23"/>
      <c r="C210" s="26"/>
      <c r="D210" s="23"/>
      <c r="E210" s="23"/>
      <c r="F210" s="39"/>
      <c r="G210" s="39"/>
      <c r="H210" s="23"/>
      <c r="I210" s="23"/>
      <c r="J210" s="23"/>
      <c r="K210" s="23"/>
      <c r="L210" s="23"/>
      <c r="M210" s="23"/>
      <c r="N210" s="23"/>
      <c r="O210" s="23"/>
      <c r="P210" s="23"/>
      <c r="Q210" s="23"/>
      <c r="R210" s="23"/>
      <c r="S210" s="23"/>
      <c r="T210" s="23"/>
      <c r="U210" s="23"/>
      <c r="V210" s="23"/>
      <c r="W210" s="23"/>
      <c r="X210" s="23"/>
    </row>
    <row r="211" ht="15" customHeight="1">
      <c r="A211" s="23"/>
      <c r="B211" s="23"/>
      <c r="C211" s="26"/>
      <c r="D211" s="23"/>
      <c r="E211" s="23"/>
      <c r="F211" s="39"/>
      <c r="G211" s="39"/>
      <c r="H211" s="23"/>
      <c r="I211" s="23"/>
      <c r="J211" s="23"/>
      <c r="K211" s="23"/>
      <c r="L211" s="23"/>
      <c r="M211" s="23"/>
      <c r="N211" s="23"/>
      <c r="O211" s="23"/>
      <c r="P211" s="23"/>
      <c r="Q211" s="23"/>
      <c r="R211" s="23"/>
      <c r="S211" s="23"/>
      <c r="T211" s="23"/>
      <c r="U211" s="23"/>
      <c r="V211" s="23"/>
      <c r="W211" s="23"/>
      <c r="X211" s="23"/>
    </row>
    <row r="212" ht="15" customHeight="1">
      <c r="A212" s="23"/>
      <c r="B212" s="23"/>
      <c r="C212" s="26"/>
      <c r="D212" s="23"/>
      <c r="E212" s="23"/>
      <c r="F212" s="39"/>
      <c r="G212" s="39"/>
      <c r="H212" s="23"/>
      <c r="I212" s="23"/>
      <c r="J212" s="23"/>
      <c r="K212" s="23"/>
      <c r="L212" s="23"/>
      <c r="M212" s="23"/>
      <c r="N212" s="23"/>
      <c r="O212" s="23"/>
      <c r="P212" s="23"/>
      <c r="Q212" s="23"/>
      <c r="R212" s="23"/>
      <c r="S212" s="23"/>
      <c r="T212" s="23"/>
      <c r="U212" s="23"/>
      <c r="V212" s="23"/>
      <c r="W212" s="23"/>
      <c r="X212" s="23"/>
    </row>
    <row r="213" ht="15" customHeight="1">
      <c r="A213" s="23"/>
      <c r="B213" s="23"/>
      <c r="C213" s="26"/>
      <c r="D213" s="23"/>
      <c r="E213" s="23"/>
      <c r="F213" s="39"/>
      <c r="G213" s="39"/>
      <c r="H213" s="23"/>
      <c r="I213" s="23"/>
      <c r="J213" s="23"/>
      <c r="K213" s="23"/>
      <c r="L213" s="23"/>
      <c r="M213" s="23"/>
      <c r="N213" s="23"/>
      <c r="O213" s="23"/>
      <c r="P213" s="23"/>
      <c r="Q213" s="23"/>
      <c r="R213" s="23"/>
      <c r="S213" s="23"/>
      <c r="T213" s="23"/>
      <c r="U213" s="23"/>
      <c r="V213" s="23"/>
      <c r="W213" s="23"/>
      <c r="X213" s="23"/>
    </row>
    <row r="214" ht="15" customHeight="1">
      <c r="A214" s="23"/>
      <c r="B214" s="23"/>
      <c r="C214" s="26"/>
      <c r="D214" s="23"/>
      <c r="E214" s="23"/>
      <c r="F214" s="39"/>
      <c r="G214" s="39"/>
      <c r="H214" s="23"/>
      <c r="I214" s="23"/>
      <c r="J214" s="23"/>
      <c r="K214" s="23"/>
      <c r="L214" s="23"/>
      <c r="M214" s="23"/>
      <c r="N214" s="23"/>
      <c r="O214" s="23"/>
      <c r="P214" s="23"/>
      <c r="Q214" s="23"/>
      <c r="R214" s="23"/>
      <c r="S214" s="23"/>
      <c r="T214" s="23"/>
      <c r="U214" s="23"/>
      <c r="V214" s="23"/>
      <c r="W214" s="23"/>
      <c r="X214" s="23"/>
    </row>
    <row r="215" ht="15" customHeight="1">
      <c r="A215" s="23"/>
      <c r="B215" s="23"/>
      <c r="C215" s="26"/>
      <c r="D215" s="23"/>
      <c r="E215" s="23"/>
      <c r="F215" s="39"/>
      <c r="G215" s="39"/>
      <c r="H215" s="23"/>
      <c r="I215" s="23"/>
      <c r="J215" s="23"/>
      <c r="K215" s="23"/>
      <c r="L215" s="23"/>
      <c r="M215" s="23"/>
      <c r="N215" s="23"/>
      <c r="O215" s="23"/>
      <c r="P215" s="23"/>
      <c r="Q215" s="23"/>
      <c r="R215" s="23"/>
      <c r="S215" s="23"/>
      <c r="T215" s="23"/>
      <c r="U215" s="23"/>
      <c r="V215" s="23"/>
      <c r="W215" s="23"/>
      <c r="X215" s="23"/>
    </row>
    <row r="216" ht="15" customHeight="1">
      <c r="A216" s="23"/>
      <c r="B216" s="23"/>
      <c r="C216" s="26"/>
      <c r="D216" s="23"/>
      <c r="E216" s="23"/>
      <c r="F216" s="39"/>
      <c r="G216" s="39"/>
      <c r="H216" s="23"/>
      <c r="I216" s="23"/>
      <c r="J216" s="23"/>
      <c r="K216" s="23"/>
      <c r="L216" s="23"/>
      <c r="M216" s="23"/>
      <c r="N216" s="23"/>
      <c r="O216" s="23"/>
      <c r="P216" s="23"/>
      <c r="Q216" s="23"/>
      <c r="R216" s="23"/>
      <c r="S216" s="23"/>
      <c r="T216" s="23"/>
      <c r="U216" s="23"/>
      <c r="V216" s="23"/>
      <c r="W216" s="23"/>
      <c r="X216" s="23"/>
    </row>
    <row r="217" ht="15" customHeight="1">
      <c r="A217" s="23"/>
      <c r="B217" s="23"/>
      <c r="C217" s="26"/>
      <c r="D217" s="23"/>
      <c r="E217" s="23"/>
      <c r="F217" s="39"/>
      <c r="G217" s="39"/>
      <c r="H217" s="23"/>
      <c r="I217" s="23"/>
      <c r="J217" s="23"/>
      <c r="K217" s="23"/>
      <c r="L217" s="23"/>
      <c r="M217" s="23"/>
      <c r="N217" s="23"/>
      <c r="O217" s="23"/>
      <c r="P217" s="23"/>
      <c r="Q217" s="23"/>
      <c r="R217" s="23"/>
      <c r="S217" s="23"/>
      <c r="T217" s="23"/>
      <c r="U217" s="23"/>
      <c r="V217" s="23"/>
      <c r="W217" s="23"/>
      <c r="X217" s="23"/>
    </row>
    <row r="218" ht="15" customHeight="1">
      <c r="A218" s="23"/>
      <c r="B218" s="23"/>
      <c r="C218" s="26"/>
      <c r="D218" s="23"/>
      <c r="E218" s="23"/>
      <c r="F218" s="39"/>
      <c r="G218" s="39"/>
      <c r="H218" s="23"/>
      <c r="I218" s="23"/>
      <c r="J218" s="23"/>
      <c r="K218" s="23"/>
      <c r="L218" s="23"/>
      <c r="M218" s="23"/>
      <c r="N218" s="23"/>
      <c r="O218" s="23"/>
      <c r="P218" s="23"/>
      <c r="Q218" s="23"/>
      <c r="R218" s="23"/>
      <c r="S218" s="23"/>
      <c r="T218" s="23"/>
      <c r="U218" s="23"/>
      <c r="V218" s="23"/>
      <c r="W218" s="23"/>
      <c r="X218" s="23"/>
    </row>
    <row r="219" ht="15" customHeight="1">
      <c r="A219" s="23"/>
      <c r="B219" s="23"/>
      <c r="C219" s="26"/>
      <c r="D219" s="23"/>
      <c r="E219" s="23"/>
      <c r="F219" s="39"/>
      <c r="G219" s="39"/>
      <c r="H219" s="23"/>
      <c r="I219" s="23"/>
      <c r="J219" s="23"/>
      <c r="K219" s="23"/>
      <c r="L219" s="23"/>
      <c r="M219" s="23"/>
      <c r="N219" s="23"/>
      <c r="O219" s="23"/>
      <c r="P219" s="23"/>
      <c r="Q219" s="23"/>
      <c r="R219" s="23"/>
      <c r="S219" s="23"/>
      <c r="T219" s="23"/>
      <c r="U219" s="23"/>
      <c r="V219" s="23"/>
      <c r="W219" s="23"/>
      <c r="X219" s="23"/>
    </row>
    <row r="220" ht="15" customHeight="1">
      <c r="A220" s="23"/>
      <c r="B220" s="23"/>
      <c r="C220" s="26"/>
      <c r="D220" s="23"/>
      <c r="E220" s="23"/>
      <c r="F220" s="39"/>
      <c r="G220" s="39"/>
      <c r="H220" s="23"/>
      <c r="I220" s="23"/>
      <c r="J220" s="23"/>
      <c r="K220" s="23"/>
      <c r="L220" s="23"/>
      <c r="M220" s="23"/>
      <c r="N220" s="23"/>
      <c r="O220" s="23"/>
      <c r="P220" s="23"/>
      <c r="Q220" s="23"/>
      <c r="R220" s="23"/>
      <c r="S220" s="23"/>
      <c r="T220" s="23"/>
      <c r="U220" s="23"/>
      <c r="V220" s="23"/>
      <c r="W220" s="23"/>
      <c r="X220" s="23"/>
    </row>
    <row r="221" ht="15" customHeight="1">
      <c r="A221" s="23"/>
      <c r="B221" s="23"/>
      <c r="C221" s="26"/>
      <c r="D221" s="23"/>
      <c r="E221" s="23"/>
      <c r="F221" s="39"/>
      <c r="G221" s="39"/>
      <c r="H221" s="23"/>
      <c r="I221" s="23"/>
      <c r="J221" s="23"/>
      <c r="K221" s="23"/>
      <c r="L221" s="23"/>
      <c r="M221" s="23"/>
      <c r="N221" s="23"/>
      <c r="O221" s="23"/>
      <c r="P221" s="23"/>
      <c r="Q221" s="23"/>
      <c r="R221" s="23"/>
      <c r="S221" s="23"/>
      <c r="T221" s="23"/>
      <c r="U221" s="23"/>
      <c r="V221" s="23"/>
      <c r="W221" s="23"/>
      <c r="X221" s="23"/>
    </row>
    <row r="222" ht="15" customHeight="1">
      <c r="A222" s="23"/>
      <c r="B222" s="23"/>
      <c r="C222" s="26"/>
      <c r="D222" s="23"/>
      <c r="E222" s="23"/>
      <c r="F222" s="39"/>
      <c r="G222" s="39"/>
      <c r="H222" s="23"/>
      <c r="I222" s="23"/>
      <c r="J222" s="23"/>
      <c r="K222" s="23"/>
      <c r="L222" s="23"/>
      <c r="M222" s="23"/>
      <c r="N222" s="23"/>
      <c r="O222" s="23"/>
      <c r="P222" s="23"/>
      <c r="Q222" s="23"/>
      <c r="R222" s="23"/>
      <c r="S222" s="23"/>
      <c r="T222" s="23"/>
      <c r="U222" s="23"/>
      <c r="V222" s="23"/>
      <c r="W222" s="23"/>
      <c r="X222" s="23"/>
    </row>
    <row r="223" ht="15" customHeight="1">
      <c r="A223" s="23"/>
      <c r="B223" s="23"/>
      <c r="C223" s="26"/>
      <c r="D223" s="23"/>
      <c r="E223" s="23"/>
      <c r="F223" s="39"/>
      <c r="G223" s="39"/>
      <c r="H223" s="23"/>
      <c r="I223" s="23"/>
      <c r="J223" s="23"/>
      <c r="K223" s="23"/>
      <c r="L223" s="23"/>
      <c r="M223" s="23"/>
      <c r="N223" s="23"/>
      <c r="O223" s="23"/>
      <c r="P223" s="23"/>
      <c r="Q223" s="23"/>
      <c r="R223" s="23"/>
      <c r="S223" s="23"/>
      <c r="T223" s="23"/>
      <c r="U223" s="23"/>
      <c r="V223" s="23"/>
      <c r="W223" s="23"/>
      <c r="X223" s="23"/>
    </row>
    <row r="224" ht="15" customHeight="1">
      <c r="A224" s="23"/>
      <c r="B224" s="23"/>
      <c r="C224" s="26"/>
      <c r="D224" s="23"/>
      <c r="E224" s="23"/>
      <c r="F224" s="39"/>
      <c r="G224" s="39"/>
      <c r="H224" s="23"/>
      <c r="I224" s="23"/>
      <c r="J224" s="23"/>
      <c r="K224" s="23"/>
      <c r="L224" s="23"/>
      <c r="M224" s="23"/>
      <c r="N224" s="23"/>
      <c r="O224" s="23"/>
      <c r="P224" s="23"/>
      <c r="Q224" s="23"/>
      <c r="R224" s="23"/>
      <c r="S224" s="23"/>
      <c r="T224" s="23"/>
      <c r="U224" s="23"/>
      <c r="V224" s="23"/>
      <c r="W224" s="23"/>
      <c r="X224" s="23"/>
    </row>
    <row r="225" ht="15" customHeight="1">
      <c r="A225" s="23"/>
      <c r="B225" s="23"/>
      <c r="C225" s="26"/>
      <c r="D225" s="23"/>
      <c r="E225" s="23"/>
      <c r="F225" s="39"/>
      <c r="G225" s="39"/>
      <c r="H225" s="23"/>
      <c r="I225" s="23"/>
      <c r="J225" s="23"/>
      <c r="K225" s="23"/>
      <c r="L225" s="23"/>
      <c r="M225" s="23"/>
      <c r="N225" s="23"/>
      <c r="O225" s="23"/>
      <c r="P225" s="23"/>
      <c r="Q225" s="23"/>
      <c r="R225" s="23"/>
      <c r="S225" s="23"/>
      <c r="T225" s="23"/>
      <c r="U225" s="23"/>
      <c r="V225" s="23"/>
      <c r="W225" s="23"/>
      <c r="X225" s="23"/>
    </row>
    <row r="226" ht="15" customHeight="1">
      <c r="A226" s="23"/>
      <c r="B226" s="23"/>
      <c r="C226" s="26"/>
      <c r="D226" s="23"/>
      <c r="E226" s="23"/>
      <c r="F226" s="23"/>
      <c r="G226" s="23"/>
      <c r="H226" s="23"/>
      <c r="I226" s="23"/>
      <c r="J226" s="23"/>
      <c r="K226" s="23"/>
      <c r="L226" s="23"/>
      <c r="M226" s="23"/>
      <c r="N226" s="23"/>
      <c r="O226" s="23"/>
      <c r="P226" s="23"/>
      <c r="Q226" s="23"/>
      <c r="R226" s="23"/>
      <c r="S226" s="23"/>
      <c r="T226" s="23"/>
      <c r="U226" s="23"/>
      <c r="V226" s="23"/>
      <c r="W226" s="23"/>
      <c r="X226" s="23"/>
    </row>
    <row r="227" ht="15" customHeight="1">
      <c r="A227" s="23"/>
      <c r="B227" s="23"/>
      <c r="C227" s="26"/>
      <c r="D227" s="23"/>
      <c r="E227" s="23"/>
      <c r="F227" s="23"/>
      <c r="G227" s="23"/>
      <c r="H227" s="23"/>
      <c r="I227" s="23"/>
      <c r="J227" s="23"/>
      <c r="K227" s="23"/>
      <c r="L227" s="23"/>
      <c r="M227" s="23"/>
      <c r="N227" s="23"/>
      <c r="O227" s="23"/>
      <c r="P227" s="23"/>
      <c r="Q227" s="23"/>
      <c r="R227" s="23"/>
      <c r="S227" s="23"/>
      <c r="T227" s="23"/>
      <c r="U227" s="23"/>
      <c r="V227" s="23"/>
      <c r="W227" s="23"/>
      <c r="X227" s="23"/>
    </row>
    <row r="228" ht="15" customHeight="1">
      <c r="A228" s="23"/>
      <c r="B228" s="23"/>
      <c r="C228" s="26"/>
      <c r="D228" s="23"/>
      <c r="E228" s="23"/>
      <c r="F228" s="23"/>
      <c r="G228" s="23"/>
      <c r="H228" s="23"/>
      <c r="I228" s="23"/>
      <c r="J228" s="23"/>
      <c r="K228" s="23"/>
      <c r="L228" s="23"/>
      <c r="M228" s="23"/>
      <c r="N228" s="23"/>
      <c r="O228" s="23"/>
      <c r="P228" s="23"/>
      <c r="Q228" s="23"/>
      <c r="R228" s="23"/>
      <c r="S228" s="23"/>
      <c r="T228" s="23"/>
      <c r="U228" s="23"/>
      <c r="V228" s="23"/>
      <c r="W228" s="23"/>
      <c r="X228" s="23"/>
    </row>
    <row r="229" ht="15" customHeight="1">
      <c r="A229" s="23"/>
      <c r="B229" s="23"/>
      <c r="C229" s="26"/>
      <c r="D229" s="23"/>
      <c r="E229" s="23"/>
      <c r="F229" s="23"/>
      <c r="G229" s="23"/>
      <c r="H229" s="23"/>
      <c r="I229" s="23"/>
      <c r="J229" s="23"/>
      <c r="K229" s="23"/>
      <c r="L229" s="23"/>
      <c r="M229" s="23"/>
      <c r="N229" s="23"/>
      <c r="O229" s="23"/>
      <c r="P229" s="23"/>
      <c r="Q229" s="23"/>
      <c r="R229" s="23"/>
      <c r="S229" s="23"/>
      <c r="T229" s="23"/>
      <c r="U229" s="23"/>
      <c r="V229" s="23"/>
      <c r="W229" s="23"/>
      <c r="X229" s="23"/>
    </row>
    <row r="230" ht="15" customHeight="1">
      <c r="A230" s="23"/>
      <c r="B230" s="23"/>
      <c r="C230" s="26"/>
      <c r="D230" s="23"/>
      <c r="E230" s="23"/>
      <c r="F230" s="23"/>
      <c r="G230" s="23"/>
      <c r="H230" s="23"/>
      <c r="I230" s="23"/>
      <c r="J230" s="23"/>
      <c r="K230" s="23"/>
      <c r="L230" s="23"/>
      <c r="M230" s="23"/>
      <c r="N230" s="23"/>
      <c r="O230" s="23"/>
      <c r="P230" s="23"/>
      <c r="Q230" s="23"/>
      <c r="R230" s="23"/>
      <c r="S230" s="23"/>
      <c r="T230" s="23"/>
      <c r="U230" s="23"/>
      <c r="V230" s="23"/>
      <c r="W230" s="23"/>
      <c r="X230" s="23"/>
    </row>
    <row r="231" ht="15" customHeight="1">
      <c r="A231" s="23"/>
      <c r="B231" s="23"/>
      <c r="C231" s="26"/>
      <c r="D231" s="23"/>
      <c r="E231" s="23"/>
      <c r="F231" s="23"/>
      <c r="G231" s="23"/>
      <c r="H231" s="23"/>
      <c r="I231" s="23"/>
      <c r="J231" s="23"/>
      <c r="K231" s="23"/>
      <c r="L231" s="23"/>
      <c r="M231" s="23"/>
      <c r="N231" s="23"/>
      <c r="O231" s="23"/>
      <c r="P231" s="23"/>
      <c r="Q231" s="23"/>
      <c r="R231" s="23"/>
      <c r="S231" s="23"/>
      <c r="T231" s="23"/>
      <c r="U231" s="23"/>
      <c r="V231" s="23"/>
      <c r="W231" s="23"/>
      <c r="X231" s="23"/>
    </row>
    <row r="232" ht="15" customHeight="1">
      <c r="A232" s="23"/>
      <c r="B232" s="23"/>
      <c r="C232" s="26"/>
      <c r="D232" s="23"/>
      <c r="E232" s="23"/>
      <c r="F232" s="23"/>
      <c r="G232" s="23"/>
      <c r="H232" s="23"/>
      <c r="I232" s="23"/>
      <c r="J232" s="23"/>
      <c r="K232" s="23"/>
      <c r="L232" s="23"/>
      <c r="M232" s="23"/>
      <c r="N232" s="23"/>
      <c r="O232" s="23"/>
      <c r="P232" s="23"/>
      <c r="Q232" s="23"/>
      <c r="R232" s="23"/>
      <c r="S232" s="23"/>
      <c r="T232" s="23"/>
      <c r="U232" s="23"/>
      <c r="V232" s="23"/>
      <c r="W232" s="23"/>
      <c r="X232" s="23"/>
    </row>
    <row r="233" ht="15" customHeight="1">
      <c r="A233" s="23"/>
      <c r="B233" s="23"/>
      <c r="C233" s="26"/>
      <c r="D233" s="23"/>
      <c r="E233" s="23"/>
      <c r="F233" s="23"/>
      <c r="G233" s="23"/>
      <c r="H233" s="23"/>
      <c r="I233" s="23"/>
      <c r="J233" s="23"/>
      <c r="K233" s="23"/>
      <c r="L233" s="23"/>
      <c r="M233" s="23"/>
      <c r="N233" s="23"/>
      <c r="O233" s="23"/>
      <c r="P233" s="23"/>
      <c r="Q233" s="23"/>
      <c r="R233" s="23"/>
      <c r="S233" s="23"/>
      <c r="T233" s="23"/>
      <c r="U233" s="23"/>
      <c r="V233" s="23"/>
      <c r="W233" s="23"/>
      <c r="X233" s="23"/>
    </row>
    <row r="234" ht="15" customHeight="1">
      <c r="A234" s="23"/>
      <c r="B234" s="23"/>
      <c r="C234" s="26"/>
      <c r="D234" s="23"/>
      <c r="E234" s="23"/>
      <c r="F234" s="23"/>
      <c r="G234" s="23"/>
      <c r="H234" s="23"/>
      <c r="I234" s="23"/>
      <c r="J234" s="23"/>
      <c r="K234" s="23"/>
      <c r="L234" s="23"/>
      <c r="M234" s="23"/>
      <c r="N234" s="23"/>
      <c r="O234" s="23"/>
      <c r="P234" s="23"/>
      <c r="Q234" s="23"/>
      <c r="R234" s="23"/>
      <c r="S234" s="23"/>
      <c r="T234" s="23"/>
      <c r="U234" s="23"/>
      <c r="V234" s="23"/>
      <c r="W234" s="23"/>
      <c r="X234" s="23"/>
    </row>
    <row r="235" ht="15" customHeight="1">
      <c r="A235" s="23"/>
      <c r="B235" s="23"/>
      <c r="C235" s="26"/>
      <c r="D235" s="23"/>
      <c r="E235" s="23"/>
      <c r="F235" s="23"/>
      <c r="G235" s="23"/>
      <c r="H235" s="23"/>
      <c r="I235" s="23"/>
      <c r="J235" s="23"/>
      <c r="K235" s="23"/>
      <c r="L235" s="23"/>
      <c r="M235" s="23"/>
      <c r="N235" s="23"/>
      <c r="O235" s="23"/>
      <c r="P235" s="23"/>
      <c r="Q235" s="23"/>
      <c r="R235" s="23"/>
      <c r="S235" s="23"/>
      <c r="T235" s="23"/>
      <c r="U235" s="23"/>
      <c r="V235" s="23"/>
      <c r="W235" s="23"/>
      <c r="X235" s="23"/>
    </row>
    <row r="236" ht="15" customHeight="1">
      <c r="A236" s="23"/>
      <c r="B236" s="23"/>
      <c r="C236" s="26"/>
      <c r="D236" s="23"/>
      <c r="E236" s="23"/>
      <c r="F236" s="23"/>
      <c r="G236" s="23"/>
      <c r="H236" s="23"/>
      <c r="I236" s="23"/>
      <c r="J236" s="23"/>
      <c r="K236" s="23"/>
      <c r="L236" s="23"/>
      <c r="M236" s="23"/>
      <c r="N236" s="23"/>
      <c r="O236" s="23"/>
      <c r="P236" s="23"/>
      <c r="Q236" s="23"/>
      <c r="R236" s="23"/>
      <c r="S236" s="23"/>
      <c r="T236" s="23"/>
      <c r="U236" s="23"/>
      <c r="V236" s="23"/>
      <c r="W236" s="23"/>
      <c r="X236" s="23"/>
    </row>
    <row r="237" ht="15" customHeight="1">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row>
    <row r="238" ht="15" customHeight="1">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row>
    <row r="239" ht="15" customHeight="1">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row>
    <row r="240" ht="15" customHeight="1">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row>
    <row r="241" ht="15" customHeight="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row>
    <row r="242" ht="15" customHeight="1">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row>
    <row r="243" ht="15" customHeight="1">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row>
    <row r="244" ht="15" customHeight="1">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row>
    <row r="245" ht="15" customHeight="1">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row>
    <row r="246" ht="15" customHeight="1">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row>
    <row r="247" ht="15" customHeight="1">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row>
    <row r="248" ht="15" customHeight="1">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row>
    <row r="249" ht="15" customHeight="1">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row>
    <row r="250" ht="15" customHeight="1">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row>
    <row r="251" ht="15" customHeight="1">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row>
    <row r="252" ht="15" customHeight="1">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row>
    <row r="253" ht="15" customHeight="1">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row>
    <row r="254" ht="15" customHeight="1">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row>
    <row r="255" ht="15" customHeight="1">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row>
    <row r="256" ht="15" customHeight="1">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row>
    <row r="257" ht="15" customHeight="1">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row>
    <row r="258" ht="15" customHeight="1">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row>
    <row r="259" ht="15" customHeight="1">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row>
    <row r="260" ht="15" customHeight="1">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row>
    <row r="261" ht="15" customHeight="1">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row>
    <row r="262" ht="15" customHeight="1">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row>
    <row r="263" ht="15" customHeight="1">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row>
    <row r="264" ht="15" customHeight="1">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row>
    <row r="265" ht="15" customHeight="1">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row>
    <row r="266" ht="15" customHeight="1">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row>
    <row r="267" ht="15" customHeight="1">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row>
    <row r="268" ht="15" customHeight="1">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row>
    <row r="269" ht="15" customHeight="1">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row>
    <row r="270" ht="15" customHeight="1">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row>
    <row r="271" ht="15" customHeight="1">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row>
    <row r="272" ht="15" customHeight="1">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row>
    <row r="273" ht="15" customHeight="1">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row>
    <row r="274" ht="15" customHeight="1">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row>
    <row r="275" ht="15" customHeight="1">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row>
    <row r="276" ht="15" customHeight="1">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row>
    <row r="277" ht="15" customHeight="1">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row>
    <row r="278" ht="15" customHeight="1">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row>
    <row r="279" ht="15" customHeight="1">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row>
    <row r="280" ht="15" customHeight="1">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row>
    <row r="281" ht="15" customHeight="1">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row>
    <row r="282" ht="15" customHeight="1">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row>
    <row r="283" ht="15" customHeight="1">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row>
    <row r="284" ht="15" customHeight="1">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row>
    <row r="285" ht="15" customHeight="1">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row>
    <row r="286" ht="15" customHeight="1">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row>
    <row r="287" ht="15" customHeight="1">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row>
    <row r="288" ht="15" customHeight="1">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row>
    <row r="289" ht="15" customHeight="1">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row>
    <row r="290" ht="15" customHeight="1">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row>
    <row r="291" ht="15" customHeight="1">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row>
    <row r="292" ht="15" customHeight="1">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row>
    <row r="293" ht="15" customHeight="1">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row>
    <row r="294" ht="15" customHeight="1">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row>
    <row r="295" ht="15" customHeight="1">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row>
    <row r="296" ht="15" customHeight="1">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row>
    <row r="297" ht="15" customHeight="1">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row>
    <row r="298" ht="15" customHeight="1">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row>
    <row r="299" ht="15" customHeight="1">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row>
    <row r="300" ht="15" customHeight="1">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row>
    <row r="301" ht="15" customHeight="1">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row>
    <row r="302" ht="15" customHeight="1">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row>
    <row r="303" ht="15" customHeight="1">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row>
    <row r="304" ht="15" customHeight="1">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row>
    <row r="305" ht="15" customHeight="1">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row>
    <row r="306" ht="15" customHeight="1">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row>
    <row r="307" ht="15" customHeight="1">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row>
    <row r="308" ht="15" customHeight="1">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row>
    <row r="309" ht="15" customHeight="1">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row>
    <row r="310" ht="15" customHeight="1">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row>
    <row r="311" ht="15" customHeight="1">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row>
    <row r="312" ht="15" customHeight="1">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row>
    <row r="313" ht="15" customHeight="1">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row>
    <row r="314" ht="15" customHeight="1">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row>
    <row r="315" ht="15" customHeight="1">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row>
    <row r="316" ht="15" customHeight="1">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row>
    <row r="317" ht="15" customHeight="1">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row>
    <row r="318" ht="15" customHeight="1">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row>
    <row r="319" ht="15" customHeight="1">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row>
    <row r="320" ht="15" customHeight="1">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row>
    <row r="321" ht="15" customHeight="1">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row>
    <row r="322" ht="15" customHeight="1">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row>
    <row r="323" ht="15" customHeight="1">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row>
    <row r="324" ht="15" customHeight="1">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row>
    <row r="325" ht="15" customHeight="1">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row>
    <row r="326" ht="15" customHeight="1">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row>
    <row r="327" ht="15" customHeight="1">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row>
    <row r="328" ht="15" customHeight="1">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row>
    <row r="329" ht="15" customHeight="1">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row>
    <row r="330" ht="15" customHeight="1">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row>
    <row r="331" ht="15" customHeight="1">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row>
    <row r="332" ht="15" customHeight="1">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row>
    <row r="333" ht="15" customHeight="1">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row>
    <row r="334" ht="15" customHeight="1">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row>
    <row r="335" ht="15" customHeight="1">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row>
    <row r="336" ht="15" customHeight="1">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row>
    <row r="337" ht="15" customHeight="1">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row>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X236"/>
  <sheetViews>
    <sheetView workbookViewId="0" showGridLines="0" defaultGridColor="1"/>
  </sheetViews>
  <sheetFormatPr defaultColWidth="11" defaultRowHeight="15" customHeight="1" outlineLevelRow="0" outlineLevelCol="0"/>
  <cols>
    <col min="1" max="8" width="11" style="44" customWidth="1"/>
    <col min="9" max="9" width="13.8516" style="44" customWidth="1"/>
    <col min="10" max="16" width="11" style="44" customWidth="1"/>
    <col min="17" max="17" width="14.6719" style="44" customWidth="1"/>
    <col min="18" max="18" width="14.8516" style="44" customWidth="1"/>
    <col min="19" max="24" width="11" style="44" customWidth="1"/>
    <col min="25" max="256" width="11" style="44" customWidth="1"/>
  </cols>
  <sheetData>
    <row r="1" ht="15" customHeight="1">
      <c r="A1" t="s" s="22">
        <v>15</v>
      </c>
      <c r="B1" t="s" s="22">
        <v>16</v>
      </c>
      <c r="C1" t="s" s="22">
        <v>17</v>
      </c>
      <c r="D1" t="s" s="22">
        <v>18</v>
      </c>
      <c r="E1" t="s" s="22">
        <v>19</v>
      </c>
      <c r="F1" t="s" s="22">
        <v>18</v>
      </c>
      <c r="G1" t="s" s="22">
        <v>20</v>
      </c>
      <c r="H1" t="s" s="22">
        <v>18</v>
      </c>
      <c r="I1" t="s" s="22">
        <v>21</v>
      </c>
      <c r="J1" t="s" s="22">
        <v>22</v>
      </c>
      <c r="K1" t="s" s="22">
        <v>23</v>
      </c>
      <c r="L1" t="s" s="22">
        <v>18</v>
      </c>
      <c r="M1" t="s" s="22">
        <v>24</v>
      </c>
      <c r="N1" t="s" s="22">
        <v>18</v>
      </c>
      <c r="O1" t="s" s="22">
        <v>25</v>
      </c>
      <c r="P1" t="s" s="22">
        <v>26</v>
      </c>
      <c r="Q1" t="s" s="22">
        <v>27</v>
      </c>
      <c r="R1" s="23"/>
      <c r="S1" s="24"/>
      <c r="T1" t="s" s="22">
        <v>28</v>
      </c>
      <c r="U1" t="s" s="22">
        <v>27</v>
      </c>
      <c r="V1" s="23"/>
      <c r="W1" t="s" s="25">
        <v>29</v>
      </c>
      <c r="X1" t="s" s="22">
        <v>30</v>
      </c>
    </row>
    <row r="2" ht="15" customHeight="1">
      <c r="A2" s="23"/>
      <c r="B2" s="23"/>
      <c r="C2" s="23"/>
      <c r="D2" s="23"/>
      <c r="E2" s="23"/>
      <c r="F2" s="23"/>
      <c r="G2" s="23"/>
      <c r="H2" s="23"/>
      <c r="I2" s="23"/>
      <c r="J2" s="23"/>
      <c r="K2" s="23"/>
      <c r="L2" s="23"/>
      <c r="M2" s="23"/>
      <c r="N2" s="23"/>
      <c r="O2" s="23"/>
      <c r="P2" s="23"/>
      <c r="Q2" s="23"/>
      <c r="R2" s="23"/>
      <c r="S2" s="23"/>
      <c r="T2" s="26">
        <f>SUM(P6:P200)</f>
        <v>8785</v>
      </c>
      <c r="U2" s="27">
        <f>SUM(T2/W2)</f>
        <v>0.160879756803282</v>
      </c>
      <c r="V2" s="23"/>
      <c r="W2" s="26">
        <f>SUM(J6:J200)</f>
        <v>54606</v>
      </c>
      <c r="X2" s="26">
        <f>SUM(O6:O200)</f>
        <v>63391</v>
      </c>
    </row>
    <row r="3" ht="15" customHeight="1">
      <c r="A3" s="28"/>
      <c r="B3" s="23"/>
      <c r="C3" s="28"/>
      <c r="D3" s="28"/>
      <c r="E3" s="28"/>
      <c r="F3" s="28"/>
      <c r="G3" s="28"/>
      <c r="H3" s="28"/>
      <c r="I3" s="28"/>
      <c r="J3" s="23"/>
      <c r="K3" s="28"/>
      <c r="L3" s="23"/>
      <c r="M3" s="28"/>
      <c r="N3" s="23"/>
      <c r="O3" s="28"/>
      <c r="P3" s="23"/>
      <c r="Q3" s="23"/>
      <c r="R3" s="23"/>
      <c r="S3" s="23"/>
      <c r="T3" s="28"/>
      <c r="U3" s="23"/>
      <c r="V3" s="23"/>
      <c r="W3" s="23"/>
      <c r="X3" s="23"/>
    </row>
    <row r="4" ht="15" customHeight="1">
      <c r="A4" s="23"/>
      <c r="B4" s="23"/>
      <c r="C4" s="23"/>
      <c r="D4" s="23"/>
      <c r="E4" s="23"/>
      <c r="F4" s="23"/>
      <c r="G4" s="23"/>
      <c r="H4" s="23"/>
      <c r="I4" s="23"/>
      <c r="J4" s="23"/>
      <c r="K4" s="23"/>
      <c r="L4" s="23"/>
      <c r="M4" s="23"/>
      <c r="N4" s="23"/>
      <c r="O4" s="23"/>
      <c r="P4" s="23"/>
      <c r="Q4" s="23"/>
      <c r="R4" s="23"/>
      <c r="S4" s="23"/>
      <c r="T4" s="23"/>
      <c r="U4" s="23"/>
      <c r="V4" s="23"/>
      <c r="W4" s="23"/>
      <c r="X4" s="23"/>
    </row>
    <row r="5" ht="15" customHeight="1">
      <c r="A5" s="23"/>
      <c r="B5" s="23"/>
      <c r="C5" s="23"/>
      <c r="D5" s="23"/>
      <c r="E5" s="23"/>
      <c r="F5" s="23"/>
      <c r="G5" s="23"/>
      <c r="H5" s="23"/>
      <c r="I5" s="23"/>
      <c r="J5" s="23"/>
      <c r="K5" s="23"/>
      <c r="L5" s="23"/>
      <c r="M5" s="23"/>
      <c r="N5" s="23"/>
      <c r="O5" s="23"/>
      <c r="P5" s="23"/>
      <c r="Q5" s="29"/>
      <c r="R5" s="23"/>
      <c r="S5" s="23"/>
      <c r="T5" s="23"/>
      <c r="U5" s="23"/>
      <c r="V5" s="23"/>
      <c r="W5" s="23"/>
      <c r="X5" s="23"/>
    </row>
    <row r="6" ht="15" customHeight="1">
      <c r="A6" s="30">
        <v>43405</v>
      </c>
      <c r="B6" t="s" s="31">
        <v>43</v>
      </c>
      <c r="C6" s="32">
        <v>1.25</v>
      </c>
      <c r="D6" s="33">
        <v>1</v>
      </c>
      <c r="E6" s="32">
        <v>0</v>
      </c>
      <c r="F6" s="33">
        <v>0</v>
      </c>
      <c r="G6" s="32">
        <v>0</v>
      </c>
      <c r="H6" s="33">
        <v>0</v>
      </c>
      <c r="I6" s="32">
        <f>SUM(((C6*D6)+(E6*F6)+(G6*H6))*100)/(F6+H6+D6)</f>
        <v>125</v>
      </c>
      <c r="J6" s="32">
        <f>SUM((C6*D6)+(E6*F6)+(G6*H6))*100</f>
        <v>125</v>
      </c>
      <c r="K6" s="32">
        <v>1.2</v>
      </c>
      <c r="L6" s="33">
        <v>1</v>
      </c>
      <c r="M6" s="32">
        <v>0</v>
      </c>
      <c r="N6" s="33">
        <v>0</v>
      </c>
      <c r="O6" s="32">
        <f>SUM(((K6*L6)+(M6*N6))*100)</f>
        <v>120</v>
      </c>
      <c r="P6" s="34">
        <f>SUM(O6-J6)</f>
        <v>-5</v>
      </c>
      <c r="Q6" s="37">
        <f>SUM(P6/J6)</f>
        <v>-0.04</v>
      </c>
      <c r="R6" t="s" s="36">
        <v>59</v>
      </c>
      <c r="S6" s="27"/>
      <c r="T6" s="26"/>
      <c r="U6" s="23"/>
      <c r="V6" s="23"/>
      <c r="W6" s="23"/>
      <c r="X6" s="23"/>
    </row>
    <row r="7" ht="15" customHeight="1">
      <c r="A7" s="30">
        <v>43405</v>
      </c>
      <c r="B7" t="s" s="31">
        <v>39</v>
      </c>
      <c r="C7" s="32">
        <v>8.199999999999999</v>
      </c>
      <c r="D7" s="33">
        <v>1</v>
      </c>
      <c r="E7" s="32">
        <v>0</v>
      </c>
      <c r="F7" s="33">
        <v>0</v>
      </c>
      <c r="G7" s="32">
        <v>0</v>
      </c>
      <c r="H7" s="33">
        <v>0</v>
      </c>
      <c r="I7" s="32">
        <f>SUM(((C7*D7)+(E7*F7)+(G7*H7))*100)/(F7+H7+D7)</f>
        <v>820</v>
      </c>
      <c r="J7" s="32">
        <f>SUM((C7*D7)+(E7*F7)+(G7*H7))*100</f>
        <v>820</v>
      </c>
      <c r="K7" s="32">
        <v>5.75</v>
      </c>
      <c r="L7" s="33">
        <v>1</v>
      </c>
      <c r="M7" s="32">
        <v>0</v>
      </c>
      <c r="N7" s="33">
        <v>0</v>
      </c>
      <c r="O7" s="32">
        <f>SUM(((K7*L7)+(M7*N7))*100)</f>
        <v>575</v>
      </c>
      <c r="P7" s="34">
        <f>SUM(O7-J7)</f>
        <v>-245</v>
      </c>
      <c r="Q7" s="37">
        <f>SUM(P7/J7)</f>
        <v>-0.298780487804878</v>
      </c>
      <c r="R7" t="s" s="36">
        <v>60</v>
      </c>
      <c r="S7" s="23"/>
      <c r="T7" s="23"/>
      <c r="U7" s="23"/>
      <c r="V7" s="23"/>
      <c r="W7" s="23"/>
      <c r="X7" s="23"/>
    </row>
    <row r="8" ht="15" customHeight="1">
      <c r="A8" s="30">
        <v>43405</v>
      </c>
      <c r="B8" t="s" s="31">
        <v>39</v>
      </c>
      <c r="C8" s="32">
        <v>7.2</v>
      </c>
      <c r="D8" s="33">
        <v>1</v>
      </c>
      <c r="E8" s="32">
        <v>0</v>
      </c>
      <c r="F8" s="33">
        <v>0</v>
      </c>
      <c r="G8" s="32">
        <v>0</v>
      </c>
      <c r="H8" s="33">
        <v>0</v>
      </c>
      <c r="I8" s="32">
        <f>SUM(((C8*D8)+(E8*F8)+(G8*H8))*100)/(F8+H8+D8)</f>
        <v>720</v>
      </c>
      <c r="J8" s="32">
        <f>SUM((C8*D8)+(E8*F8)+(G8*H8))*100</f>
        <v>720</v>
      </c>
      <c r="K8" s="32">
        <v>9.449999999999999</v>
      </c>
      <c r="L8" s="33">
        <v>1</v>
      </c>
      <c r="M8" s="32">
        <v>0</v>
      </c>
      <c r="N8" s="33">
        <v>0</v>
      </c>
      <c r="O8" s="32">
        <f>SUM(((K8*L8)+(M8*N8))*100)</f>
        <v>945</v>
      </c>
      <c r="P8" s="34">
        <f>SUM(O8-J8)</f>
        <v>225</v>
      </c>
      <c r="Q8" s="35">
        <f>SUM(P8/J8)</f>
        <v>0.3125</v>
      </c>
      <c r="R8" t="s" s="36">
        <v>61</v>
      </c>
      <c r="S8" s="23"/>
      <c r="T8" s="23"/>
      <c r="U8" s="23"/>
      <c r="V8" s="23"/>
      <c r="W8" s="23"/>
      <c r="X8" s="23"/>
    </row>
    <row r="9" ht="15" customHeight="1">
      <c r="A9" s="30">
        <v>43405</v>
      </c>
      <c r="B9" t="s" s="31">
        <v>62</v>
      </c>
      <c r="C9" s="32">
        <v>1.49</v>
      </c>
      <c r="D9" s="33">
        <v>4</v>
      </c>
      <c r="E9" s="32">
        <v>0</v>
      </c>
      <c r="F9" s="33">
        <v>0</v>
      </c>
      <c r="G9" s="32">
        <v>0</v>
      </c>
      <c r="H9" s="33">
        <v>0</v>
      </c>
      <c r="I9" s="32">
        <f>SUM(((C9*D9)+(E9*F9)+(G9*H9))*100)/(F9+H9+D9)</f>
        <v>149</v>
      </c>
      <c r="J9" s="32">
        <f>SUM((C9*D9)+(E9*F9)+(G9*H9))*100</f>
        <v>596</v>
      </c>
      <c r="K9" s="32">
        <v>2.09</v>
      </c>
      <c r="L9" s="33">
        <v>4</v>
      </c>
      <c r="M9" s="32">
        <v>0</v>
      </c>
      <c r="N9" s="33">
        <v>0</v>
      </c>
      <c r="O9" s="32">
        <f>SUM(((K9*L9)+(M9*N9))*100)</f>
        <v>836</v>
      </c>
      <c r="P9" s="34">
        <f>SUM(O9-J9)</f>
        <v>240</v>
      </c>
      <c r="Q9" s="35">
        <f>SUM(P9/J9)</f>
        <v>0.402684563758389</v>
      </c>
      <c r="R9" t="s" s="36">
        <v>63</v>
      </c>
      <c r="S9" s="23"/>
      <c r="T9" s="23"/>
      <c r="U9" s="23"/>
      <c r="V9" s="23"/>
      <c r="W9" s="23"/>
      <c r="X9" s="23"/>
    </row>
    <row r="10" ht="15" customHeight="1">
      <c r="A10" s="30">
        <v>43405</v>
      </c>
      <c r="B10" t="s" s="31">
        <v>56</v>
      </c>
      <c r="C10" s="32">
        <v>3.05</v>
      </c>
      <c r="D10" s="33">
        <v>2</v>
      </c>
      <c r="E10" s="32">
        <v>0</v>
      </c>
      <c r="F10" s="33">
        <v>0</v>
      </c>
      <c r="G10" s="32">
        <v>0</v>
      </c>
      <c r="H10" s="33">
        <v>0</v>
      </c>
      <c r="I10" s="32">
        <f>SUM(((C10*D10)+(E10*F10)+(G10*H10))*100)/(F10+H10+D10)</f>
        <v>305</v>
      </c>
      <c r="J10" s="32">
        <f>SUM((C10*D10)+(E10*F10)+(G10*H10))*100</f>
        <v>610</v>
      </c>
      <c r="K10" s="32">
        <v>3.2</v>
      </c>
      <c r="L10" s="33">
        <v>1</v>
      </c>
      <c r="M10" s="32">
        <v>2.59</v>
      </c>
      <c r="N10" s="33">
        <v>1</v>
      </c>
      <c r="O10" s="32">
        <f>SUM(((K10*L10)+(M10*N10))*100)</f>
        <v>579</v>
      </c>
      <c r="P10" s="34">
        <f>SUM(O10-J10)</f>
        <v>-31</v>
      </c>
      <c r="Q10" s="37">
        <f>SUM(P10/J10)</f>
        <v>-0.0508196721311475</v>
      </c>
      <c r="R10" t="s" s="36">
        <v>57</v>
      </c>
      <c r="S10" s="23"/>
      <c r="T10" s="23"/>
      <c r="U10" s="23"/>
      <c r="V10" s="23"/>
      <c r="W10" s="23"/>
      <c r="X10" s="23"/>
    </row>
    <row r="11" ht="15" customHeight="1">
      <c r="A11" s="30">
        <v>43405</v>
      </c>
      <c r="B11" t="s" s="31">
        <v>53</v>
      </c>
      <c r="C11" s="32">
        <v>3.75</v>
      </c>
      <c r="D11" s="33">
        <v>1</v>
      </c>
      <c r="E11" s="32">
        <v>0</v>
      </c>
      <c r="F11" s="33">
        <v>0</v>
      </c>
      <c r="G11" s="32">
        <v>0</v>
      </c>
      <c r="H11" s="33">
        <v>0</v>
      </c>
      <c r="I11" s="32">
        <f>SUM(((C11*D11)+(E11*F11)+(G11*H11))*100)/(F11+H11+D11)</f>
        <v>375</v>
      </c>
      <c r="J11" s="32">
        <f>SUM((C11*D11)+(E11*F11)+(G11*H11))*100</f>
        <v>375</v>
      </c>
      <c r="K11" s="32">
        <v>0.02</v>
      </c>
      <c r="L11" s="33">
        <v>1</v>
      </c>
      <c r="M11" s="32">
        <v>0</v>
      </c>
      <c r="N11" s="33">
        <v>0</v>
      </c>
      <c r="O11" s="32">
        <f>SUM(((K11*L11)+(M11*N11))*100)</f>
        <v>2</v>
      </c>
      <c r="P11" s="34">
        <f>SUM(O11-J11)</f>
        <v>-373</v>
      </c>
      <c r="Q11" s="37">
        <f>SUM(P11/J11)</f>
        <v>-0.994666666666667</v>
      </c>
      <c r="R11" t="s" s="36">
        <v>64</v>
      </c>
      <c r="S11" s="23"/>
      <c r="T11" s="23"/>
      <c r="U11" s="23"/>
      <c r="V11" s="23"/>
      <c r="W11" s="23"/>
      <c r="X11" s="23"/>
    </row>
    <row r="12" ht="15" customHeight="1">
      <c r="A12" s="45">
        <v>43405</v>
      </c>
      <c r="B12" t="s" s="31">
        <v>39</v>
      </c>
      <c r="C12" s="32">
        <v>1.3</v>
      </c>
      <c r="D12" s="33">
        <v>1</v>
      </c>
      <c r="E12" s="32">
        <v>0</v>
      </c>
      <c r="F12" s="33">
        <v>0</v>
      </c>
      <c r="G12" s="32">
        <v>0</v>
      </c>
      <c r="H12" s="33">
        <v>0</v>
      </c>
      <c r="I12" s="32">
        <f>SUM(((C12*D12)+(E12*F12)+(G12*H12))*100)/(F12+H12+D12)</f>
        <v>130</v>
      </c>
      <c r="J12" s="32">
        <f>SUM((C12*D12)+(E12*F12)+(G12*H12))*100</f>
        <v>130</v>
      </c>
      <c r="K12" s="32">
        <v>7</v>
      </c>
      <c r="L12" s="33">
        <v>1</v>
      </c>
      <c r="M12" s="32">
        <v>0</v>
      </c>
      <c r="N12" s="33">
        <v>0</v>
      </c>
      <c r="O12" s="32">
        <f>SUM(((K12*L12)+(M12*N12))*100)</f>
        <v>700</v>
      </c>
      <c r="P12" s="34">
        <f>SUM(O12-J12)</f>
        <v>570</v>
      </c>
      <c r="Q12" s="35">
        <f>SUM(P12/J12)</f>
        <v>4.38461538461538</v>
      </c>
      <c r="R12" t="s" s="36">
        <v>65</v>
      </c>
      <c r="S12" s="23"/>
      <c r="T12" s="23"/>
      <c r="U12" s="23"/>
      <c r="V12" s="23"/>
      <c r="W12" s="23"/>
      <c r="X12" s="23"/>
    </row>
    <row r="13" ht="15" customHeight="1">
      <c r="A13" s="30">
        <v>43406</v>
      </c>
      <c r="B13" t="s" s="31">
        <v>53</v>
      </c>
      <c r="C13" s="32">
        <v>3.45</v>
      </c>
      <c r="D13" s="33">
        <v>1</v>
      </c>
      <c r="E13" s="32">
        <v>0</v>
      </c>
      <c r="F13" s="33">
        <v>0</v>
      </c>
      <c r="G13" s="32">
        <v>0</v>
      </c>
      <c r="H13" s="33">
        <v>0</v>
      </c>
      <c r="I13" s="32">
        <f>SUM(((C13*D13)+(E13*F13)+(G13*H13))*100)/(F13+H13+D13)</f>
        <v>345</v>
      </c>
      <c r="J13" s="32">
        <f>SUM((C13*D13)+(E13*F13)+(G13*H13))*100</f>
        <v>345</v>
      </c>
      <c r="K13" s="32">
        <v>1.83</v>
      </c>
      <c r="L13" s="33">
        <v>1</v>
      </c>
      <c r="M13" s="32">
        <v>0</v>
      </c>
      <c r="N13" s="33">
        <v>0</v>
      </c>
      <c r="O13" s="32">
        <f>SUM(((K13*L13)+(M13*N13))*100)</f>
        <v>183</v>
      </c>
      <c r="P13" s="34">
        <f>SUM(O13-J13)</f>
        <v>-162</v>
      </c>
      <c r="Q13" s="37">
        <f>SUM(P13/J13)</f>
        <v>-0.469565217391304</v>
      </c>
      <c r="R13" t="s" s="36">
        <v>66</v>
      </c>
      <c r="S13" s="23"/>
      <c r="T13" s="23"/>
      <c r="U13" s="23"/>
      <c r="V13" s="23"/>
      <c r="W13" s="23"/>
      <c r="X13" s="23"/>
    </row>
    <row r="14" ht="15" customHeight="1">
      <c r="A14" s="30">
        <v>43406</v>
      </c>
      <c r="B14" t="s" s="31">
        <v>53</v>
      </c>
      <c r="C14" s="32">
        <v>1</v>
      </c>
      <c r="D14" s="33">
        <v>1</v>
      </c>
      <c r="E14" s="32">
        <v>0</v>
      </c>
      <c r="F14" s="33">
        <v>0</v>
      </c>
      <c r="G14" s="32">
        <v>0</v>
      </c>
      <c r="H14" s="33">
        <v>0</v>
      </c>
      <c r="I14" s="32">
        <f>SUM(((C14*D14)+(E14*F14)+(G14*H14))*100)/(F14+H14+D14)</f>
        <v>100</v>
      </c>
      <c r="J14" s="32">
        <f>SUM((C14*D14)+(E14*F14)+(G14*H14))*100</f>
        <v>100</v>
      </c>
      <c r="K14" s="32">
        <v>0.25</v>
      </c>
      <c r="L14" s="33">
        <v>1</v>
      </c>
      <c r="M14" s="32">
        <v>0</v>
      </c>
      <c r="N14" s="33">
        <v>0</v>
      </c>
      <c r="O14" s="32">
        <f>SUM(((K14*L14)+(M14*N14))*100)</f>
        <v>25</v>
      </c>
      <c r="P14" s="34">
        <f>SUM(O14-J14)</f>
        <v>-75</v>
      </c>
      <c r="Q14" s="37">
        <f>SUM(P14/J14)</f>
        <v>-0.75</v>
      </c>
      <c r="R14" t="s" s="36">
        <v>67</v>
      </c>
      <c r="S14" s="23"/>
      <c r="T14" s="23"/>
      <c r="U14" s="23"/>
      <c r="V14" s="23"/>
      <c r="W14" s="23"/>
      <c r="X14" s="23"/>
    </row>
    <row r="15" ht="15" customHeight="1">
      <c r="A15" s="30">
        <v>43406</v>
      </c>
      <c r="B15" t="s" s="31">
        <v>31</v>
      </c>
      <c r="C15" s="32">
        <v>0.76</v>
      </c>
      <c r="D15" s="33">
        <v>5</v>
      </c>
      <c r="E15" s="32">
        <v>0</v>
      </c>
      <c r="F15" s="33">
        <v>0</v>
      </c>
      <c r="G15" s="32">
        <v>0</v>
      </c>
      <c r="H15" s="33">
        <v>0</v>
      </c>
      <c r="I15" s="32">
        <f>SUM(((C15*D15)+(E15*F15)+(G15*H15))*100)/(F15+H15+D15)</f>
        <v>76</v>
      </c>
      <c r="J15" s="32">
        <f>SUM((C15*D15)+(E15*F15)+(G15*H15))*100</f>
        <v>380</v>
      </c>
      <c r="K15" s="32">
        <v>2.1</v>
      </c>
      <c r="L15" s="33">
        <v>5</v>
      </c>
      <c r="M15" s="32">
        <v>0</v>
      </c>
      <c r="N15" s="33">
        <v>0</v>
      </c>
      <c r="O15" s="32">
        <f>SUM(((K15*L15)+(M15*N15))*100)</f>
        <v>1050</v>
      </c>
      <c r="P15" s="34">
        <f>SUM(O15-J15)</f>
        <v>670</v>
      </c>
      <c r="Q15" s="35">
        <f>SUM(P15/J15)</f>
        <v>1.76315789473684</v>
      </c>
      <c r="R15" t="s" s="36">
        <v>68</v>
      </c>
      <c r="S15" s="23"/>
      <c r="T15" s="23"/>
      <c r="U15" s="23"/>
      <c r="V15" s="23"/>
      <c r="W15" s="23"/>
      <c r="X15" s="23"/>
    </row>
    <row r="16" ht="15" customHeight="1">
      <c r="A16" s="30">
        <v>43406</v>
      </c>
      <c r="B16" t="s" s="31">
        <v>39</v>
      </c>
      <c r="C16" s="32">
        <v>3</v>
      </c>
      <c r="D16" s="33">
        <v>1</v>
      </c>
      <c r="E16" s="32">
        <v>0</v>
      </c>
      <c r="F16" s="33">
        <v>0</v>
      </c>
      <c r="G16" s="32">
        <v>0</v>
      </c>
      <c r="H16" s="33">
        <v>0</v>
      </c>
      <c r="I16" s="32">
        <f>SUM(((C16*D16)+(E16*F16)+(G16*H16))*100)/(F16+H16+D16)</f>
        <v>300</v>
      </c>
      <c r="J16" s="32">
        <f>SUM((C16*D16)+(E16*F16)+(G16*H16))*100</f>
        <v>300</v>
      </c>
      <c r="K16" s="32">
        <v>5.25</v>
      </c>
      <c r="L16" s="33">
        <v>1</v>
      </c>
      <c r="M16" s="32">
        <v>0</v>
      </c>
      <c r="N16" s="33">
        <v>0</v>
      </c>
      <c r="O16" s="32">
        <f>SUM(((K16*L16)+(M16*N16))*100)</f>
        <v>525</v>
      </c>
      <c r="P16" s="34">
        <f>SUM(O16-J16)</f>
        <v>225</v>
      </c>
      <c r="Q16" s="35">
        <f>SUM(P16/J16)</f>
        <v>0.75</v>
      </c>
      <c r="R16" t="s" s="36">
        <v>69</v>
      </c>
      <c r="S16" s="23"/>
      <c r="T16" s="23"/>
      <c r="U16" s="23"/>
      <c r="V16" s="23"/>
      <c r="W16" s="23"/>
      <c r="X16" s="23"/>
    </row>
    <row r="17" ht="15" customHeight="1">
      <c r="A17" s="30">
        <v>43406</v>
      </c>
      <c r="B17" t="s" s="31">
        <v>39</v>
      </c>
      <c r="C17" s="32">
        <v>4.9</v>
      </c>
      <c r="D17" s="33">
        <v>1</v>
      </c>
      <c r="E17" s="32">
        <v>0</v>
      </c>
      <c r="F17" s="33">
        <v>0</v>
      </c>
      <c r="G17" s="32">
        <v>0</v>
      </c>
      <c r="H17" s="33">
        <v>0</v>
      </c>
      <c r="I17" s="32">
        <f>SUM(((C17*D17)+(E17*F17)+(G17*H17))*100)/(F17+H17+D17)</f>
        <v>490</v>
      </c>
      <c r="J17" s="32">
        <f>SUM((C17*D17)+(E17*F17)+(G17*H17))*100</f>
        <v>490</v>
      </c>
      <c r="K17" s="32">
        <v>2</v>
      </c>
      <c r="L17" s="33">
        <v>1</v>
      </c>
      <c r="M17" s="32">
        <v>0</v>
      </c>
      <c r="N17" s="33">
        <v>0</v>
      </c>
      <c r="O17" s="32">
        <f>SUM(((K17*L17)+(M17*N17))*100)</f>
        <v>200</v>
      </c>
      <c r="P17" s="34">
        <f>SUM(O17-J17)</f>
        <v>-290</v>
      </c>
      <c r="Q17" s="37">
        <f>SUM(P17/J17)</f>
        <v>-0.591836734693878</v>
      </c>
      <c r="R17" t="s" s="36">
        <v>69</v>
      </c>
      <c r="S17" s="23"/>
      <c r="T17" s="23"/>
      <c r="U17" s="23"/>
      <c r="V17" s="23"/>
      <c r="W17" s="23"/>
      <c r="X17" s="23"/>
    </row>
    <row r="18" ht="15" customHeight="1">
      <c r="A18" s="30">
        <v>43406</v>
      </c>
      <c r="B18" t="s" s="31">
        <v>43</v>
      </c>
      <c r="C18" s="32">
        <v>0.98</v>
      </c>
      <c r="D18" s="33">
        <v>6</v>
      </c>
      <c r="E18" s="32">
        <v>0</v>
      </c>
      <c r="F18" s="33">
        <v>0</v>
      </c>
      <c r="G18" s="32">
        <v>0</v>
      </c>
      <c r="H18" s="33">
        <v>0</v>
      </c>
      <c r="I18" s="32">
        <f>SUM(((C18*D18)+(E18*F18)+(G18*H18))*100)/(F18+H18+D18)</f>
        <v>98</v>
      </c>
      <c r="J18" s="32">
        <f>SUM((C18*D18)+(E18*F18)+(G18*H18))*100</f>
        <v>588</v>
      </c>
      <c r="K18" s="32">
        <v>1.44</v>
      </c>
      <c r="L18" s="33">
        <v>3</v>
      </c>
      <c r="M18" s="32">
        <v>1.14</v>
      </c>
      <c r="N18" s="33">
        <v>3</v>
      </c>
      <c r="O18" s="32">
        <f>SUM(((K18*L18)+(M18*N18))*100)</f>
        <v>774</v>
      </c>
      <c r="P18" s="34">
        <f>SUM(O18-J18)</f>
        <v>186</v>
      </c>
      <c r="Q18" s="35">
        <f>SUM(P18/J18)</f>
        <v>0.316326530612245</v>
      </c>
      <c r="R18" t="s" s="36">
        <v>70</v>
      </c>
      <c r="S18" s="23"/>
      <c r="T18" s="23"/>
      <c r="U18" s="23"/>
      <c r="V18" s="23"/>
      <c r="W18" s="23"/>
      <c r="X18" s="23"/>
    </row>
    <row r="19" ht="15" customHeight="1">
      <c r="A19" s="30">
        <v>43406</v>
      </c>
      <c r="B19" t="s" s="31">
        <v>39</v>
      </c>
      <c r="C19" s="32">
        <v>11.29</v>
      </c>
      <c r="D19" s="33">
        <v>1</v>
      </c>
      <c r="E19" s="32">
        <v>0</v>
      </c>
      <c r="F19" s="33">
        <v>0</v>
      </c>
      <c r="G19" s="32">
        <v>0</v>
      </c>
      <c r="H19" s="33">
        <v>0</v>
      </c>
      <c r="I19" s="32">
        <f>SUM(((C19*D19)+(E19*F19)+(G19*H19))*100)/(F19+H19+D19)</f>
        <v>1129</v>
      </c>
      <c r="J19" s="32">
        <f>SUM((C19*D19)+(E19*F19)+(G19*H19))*100</f>
        <v>1129</v>
      </c>
      <c r="K19" s="32">
        <v>3.1</v>
      </c>
      <c r="L19" s="33">
        <v>1</v>
      </c>
      <c r="M19" s="32">
        <v>0</v>
      </c>
      <c r="N19" s="33">
        <v>0</v>
      </c>
      <c r="O19" s="32">
        <f>SUM(((K19*L19)+(M19*N19))*100)</f>
        <v>310</v>
      </c>
      <c r="P19" s="34">
        <f>SUM(O19-J19)</f>
        <v>-819</v>
      </c>
      <c r="Q19" s="37">
        <f>SUM(P19/J19)</f>
        <v>-0.725420726306466</v>
      </c>
      <c r="R19" t="s" s="36">
        <v>71</v>
      </c>
      <c r="S19" s="23"/>
      <c r="T19" s="23"/>
      <c r="U19" s="23"/>
      <c r="V19" s="23"/>
      <c r="W19" s="23"/>
      <c r="X19" s="23"/>
    </row>
    <row r="20" ht="15" customHeight="1">
      <c r="A20" s="30">
        <v>43406</v>
      </c>
      <c r="B20" t="s" s="31">
        <v>47</v>
      </c>
      <c r="C20" s="32">
        <v>3.04</v>
      </c>
      <c r="D20" s="33">
        <v>3</v>
      </c>
      <c r="E20" s="32">
        <v>0</v>
      </c>
      <c r="F20" s="33">
        <v>0</v>
      </c>
      <c r="G20" s="32">
        <v>0</v>
      </c>
      <c r="H20" s="33">
        <v>0</v>
      </c>
      <c r="I20" s="32">
        <f>SUM(((C20*D20)+(E20*F20)+(G20*H20))*100)/(F20+H20+D20)</f>
        <v>304</v>
      </c>
      <c r="J20" s="32">
        <f>SUM((C20*D20)+(E20*F20)+(G20*H20))*100</f>
        <v>912</v>
      </c>
      <c r="K20" s="32">
        <v>3.43</v>
      </c>
      <c r="L20" s="33">
        <v>3</v>
      </c>
      <c r="M20" s="32">
        <v>0</v>
      </c>
      <c r="N20" s="33">
        <v>0</v>
      </c>
      <c r="O20" s="32">
        <f>SUM(((K20*L20)+(M20*N20))*100)</f>
        <v>1029</v>
      </c>
      <c r="P20" s="34">
        <f>SUM(O20-J20)</f>
        <v>117</v>
      </c>
      <c r="Q20" s="35">
        <f>SUM(P20/J20)</f>
        <v>0.128289473684211</v>
      </c>
      <c r="R20" t="s" s="36">
        <v>72</v>
      </c>
      <c r="S20" s="23"/>
      <c r="T20" s="23"/>
      <c r="U20" s="23"/>
      <c r="V20" s="23"/>
      <c r="W20" s="23"/>
      <c r="X20" s="23"/>
    </row>
    <row r="21" ht="15" customHeight="1">
      <c r="A21" s="30">
        <v>43409</v>
      </c>
      <c r="B21" t="s" s="31">
        <v>53</v>
      </c>
      <c r="C21" s="32">
        <v>2.99</v>
      </c>
      <c r="D21" s="33">
        <v>4</v>
      </c>
      <c r="E21" s="32">
        <v>0</v>
      </c>
      <c r="F21" s="33">
        <v>0</v>
      </c>
      <c r="G21" s="32">
        <v>0</v>
      </c>
      <c r="H21" s="33">
        <v>0</v>
      </c>
      <c r="I21" s="32">
        <f>SUM(((C21*D21)+(E21*F21)+(G21*H21))*100)/(F21+H21+D21)</f>
        <v>299</v>
      </c>
      <c r="J21" s="32">
        <f>SUM((C21*D21)+(E21*F21)+(G21*H21))*100</f>
        <v>1196</v>
      </c>
      <c r="K21" s="32">
        <v>5.6</v>
      </c>
      <c r="L21" s="33">
        <v>4</v>
      </c>
      <c r="M21" s="32">
        <v>0</v>
      </c>
      <c r="N21" s="33">
        <v>0</v>
      </c>
      <c r="O21" s="32">
        <f>SUM(((K21*L21)+(M21*N21))*100)</f>
        <v>2240</v>
      </c>
      <c r="P21" s="34">
        <f>SUM(O21-J21)</f>
        <v>1044</v>
      </c>
      <c r="Q21" s="35">
        <f>SUM(P21/J21)</f>
        <v>0.872909698996656</v>
      </c>
      <c r="R21" t="s" s="36">
        <v>73</v>
      </c>
      <c r="S21" s="23"/>
      <c r="T21" s="23"/>
      <c r="U21" s="23"/>
      <c r="V21" s="23"/>
      <c r="W21" s="23"/>
      <c r="X21" s="23"/>
    </row>
    <row r="22" ht="15" customHeight="1">
      <c r="A22" s="30">
        <v>43409</v>
      </c>
      <c r="B22" t="s" s="31">
        <v>74</v>
      </c>
      <c r="C22" s="32">
        <v>0.9</v>
      </c>
      <c r="D22" s="33">
        <v>10</v>
      </c>
      <c r="E22" s="32">
        <v>0</v>
      </c>
      <c r="F22" s="33">
        <v>0</v>
      </c>
      <c r="G22" s="32">
        <v>0</v>
      </c>
      <c r="H22" s="33">
        <v>0</v>
      </c>
      <c r="I22" s="32">
        <f>SUM(((C22*D22)+(E22*F22)+(G22*H22))*100)/(F22+H22+D22)</f>
        <v>90</v>
      </c>
      <c r="J22" s="32">
        <f>SUM((C22*D22)+(E22*F22)+(G22*H22))*100</f>
        <v>900</v>
      </c>
      <c r="K22" s="32">
        <v>1.1</v>
      </c>
      <c r="L22" s="33">
        <v>10</v>
      </c>
      <c r="M22" s="32">
        <v>0</v>
      </c>
      <c r="N22" s="33">
        <v>0</v>
      </c>
      <c r="O22" s="32">
        <f>SUM(((K22*L22)+(M22*N22))*100)</f>
        <v>1100</v>
      </c>
      <c r="P22" s="34">
        <f>SUM(O22-J22)</f>
        <v>200</v>
      </c>
      <c r="Q22" s="35">
        <f>SUM(P22/J22)</f>
        <v>0.222222222222222</v>
      </c>
      <c r="R22" t="s" s="36">
        <v>75</v>
      </c>
      <c r="S22" s="23"/>
      <c r="T22" s="23"/>
      <c r="U22" s="23"/>
      <c r="V22" s="23"/>
      <c r="W22" s="23"/>
      <c r="X22" s="23"/>
    </row>
    <row r="23" ht="15" customHeight="1">
      <c r="A23" s="30">
        <v>43409</v>
      </c>
      <c r="B23" t="s" s="31">
        <v>47</v>
      </c>
      <c r="C23" s="32">
        <v>1.41</v>
      </c>
      <c r="D23" s="33">
        <v>4</v>
      </c>
      <c r="E23" s="32">
        <v>0</v>
      </c>
      <c r="F23" s="33">
        <v>0</v>
      </c>
      <c r="G23" s="32">
        <v>0</v>
      </c>
      <c r="H23" s="33">
        <v>0</v>
      </c>
      <c r="I23" s="32">
        <f>SUM(((C23*D23)+(E23*F23)+(G23*H23))*100)/(F23+H23+D23)</f>
        <v>141</v>
      </c>
      <c r="J23" s="32">
        <f>SUM((C23*D23)+(E23*F23)+(G23*H23))*100</f>
        <v>564</v>
      </c>
      <c r="K23" s="32">
        <v>1.72</v>
      </c>
      <c r="L23" s="33">
        <v>2</v>
      </c>
      <c r="M23" s="32">
        <v>1.52</v>
      </c>
      <c r="N23" s="33">
        <v>2</v>
      </c>
      <c r="O23" s="32">
        <f>SUM(((K23*L23)+(M23*N23))*100)</f>
        <v>648</v>
      </c>
      <c r="P23" s="34">
        <f>SUM(O23-J23)</f>
        <v>84</v>
      </c>
      <c r="Q23" s="35">
        <f>SUM(P23/J23)</f>
        <v>0.148936170212766</v>
      </c>
      <c r="R23" t="s" s="36">
        <v>76</v>
      </c>
      <c r="S23" s="23"/>
      <c r="T23" s="23"/>
      <c r="U23" s="23"/>
      <c r="V23" s="23"/>
      <c r="W23" s="23"/>
      <c r="X23" s="23"/>
    </row>
    <row r="24" ht="15" customHeight="1">
      <c r="A24" s="30">
        <v>43409</v>
      </c>
      <c r="B24" t="s" s="31">
        <v>39</v>
      </c>
      <c r="C24" s="32">
        <v>8</v>
      </c>
      <c r="D24" s="33">
        <v>1</v>
      </c>
      <c r="E24" s="32">
        <v>0</v>
      </c>
      <c r="F24" s="33">
        <v>0</v>
      </c>
      <c r="G24" s="32">
        <v>0</v>
      </c>
      <c r="H24" s="33">
        <v>0</v>
      </c>
      <c r="I24" s="32">
        <f>SUM(((C24*D24)+(E24*F24)+(G24*H24))*100)/(F24+H24+D24)</f>
        <v>800</v>
      </c>
      <c r="J24" s="32">
        <f>SUM((C24*D24)+(E24*F24)+(G24*H24))*100</f>
        <v>800</v>
      </c>
      <c r="K24" s="32">
        <v>4.06</v>
      </c>
      <c r="L24" s="33">
        <v>1</v>
      </c>
      <c r="M24" s="32">
        <v>0</v>
      </c>
      <c r="N24" s="33">
        <v>0</v>
      </c>
      <c r="O24" s="32">
        <f>SUM(((K24*L24)+(M24*N24))*100)</f>
        <v>406</v>
      </c>
      <c r="P24" s="34">
        <f>SUM(O24-J24)</f>
        <v>-394</v>
      </c>
      <c r="Q24" s="37">
        <f>SUM(P24/J24)</f>
        <v>-0.4925</v>
      </c>
      <c r="R24" t="s" s="36">
        <v>77</v>
      </c>
      <c r="S24" s="23"/>
      <c r="T24" s="23"/>
      <c r="U24" s="23"/>
      <c r="V24" s="23"/>
      <c r="W24" s="23"/>
      <c r="X24" s="23"/>
    </row>
    <row r="25" ht="15" customHeight="1">
      <c r="A25" s="30">
        <v>43410</v>
      </c>
      <c r="B25" t="s" s="31">
        <v>78</v>
      </c>
      <c r="C25" s="32">
        <v>2.19</v>
      </c>
      <c r="D25" s="33">
        <v>4</v>
      </c>
      <c r="E25" s="32">
        <v>0</v>
      </c>
      <c r="F25" s="33">
        <v>0</v>
      </c>
      <c r="G25" s="32">
        <v>0</v>
      </c>
      <c r="H25" s="33">
        <v>0</v>
      </c>
      <c r="I25" s="32">
        <f>SUM(((C25*D25)+(E25*F25)+(G25*H25))*100)/(F25+H25+D25)</f>
        <v>219</v>
      </c>
      <c r="J25" s="32">
        <f>SUM((C25*D25)+(E25*F25)+(G25*H25))*100</f>
        <v>876</v>
      </c>
      <c r="K25" s="32">
        <v>2.46</v>
      </c>
      <c r="L25" s="33">
        <v>4</v>
      </c>
      <c r="M25" s="32">
        <v>0</v>
      </c>
      <c r="N25" s="33">
        <v>0</v>
      </c>
      <c r="O25" s="32">
        <f>SUM(((K25*L25)+(M25*N25))*100)</f>
        <v>984</v>
      </c>
      <c r="P25" s="34">
        <f>SUM(O25-J25)</f>
        <v>108</v>
      </c>
      <c r="Q25" s="35">
        <f>SUM(P25/J25)</f>
        <v>0.123287671232877</v>
      </c>
      <c r="R25" t="s" s="36">
        <v>79</v>
      </c>
      <c r="S25" s="23"/>
      <c r="T25" s="23"/>
      <c r="U25" s="23"/>
      <c r="V25" s="23"/>
      <c r="W25" s="23"/>
      <c r="X25" s="23"/>
    </row>
    <row r="26" ht="15" customHeight="1">
      <c r="A26" s="30">
        <v>43410</v>
      </c>
      <c r="B26" t="s" s="31">
        <v>80</v>
      </c>
      <c r="C26" s="32">
        <v>3.65</v>
      </c>
      <c r="D26" s="33">
        <v>2</v>
      </c>
      <c r="E26" s="32">
        <v>0</v>
      </c>
      <c r="F26" s="33">
        <v>0</v>
      </c>
      <c r="G26" s="32">
        <v>0</v>
      </c>
      <c r="H26" s="33">
        <v>0</v>
      </c>
      <c r="I26" s="32">
        <f>SUM(((C26*D26)+(E26*F26)+(G26*H26))*100)/(F26+H26+D26)</f>
        <v>365</v>
      </c>
      <c r="J26" s="32">
        <f>SUM((C26*D26)+(E26*F26)+(G26*H26))*100</f>
        <v>730</v>
      </c>
      <c r="K26" s="32">
        <v>5.32</v>
      </c>
      <c r="L26" s="33">
        <v>1</v>
      </c>
      <c r="M26" s="32">
        <v>5.65</v>
      </c>
      <c r="N26" s="33">
        <v>1</v>
      </c>
      <c r="O26" s="32">
        <f>SUM(((K26*L26)+(M26*N26))*100)</f>
        <v>1097</v>
      </c>
      <c r="P26" s="34">
        <f>SUM(O26-J26)</f>
        <v>367</v>
      </c>
      <c r="Q26" s="35">
        <f>SUM(P26/J26)</f>
        <v>0.502739726027397</v>
      </c>
      <c r="R26" t="s" s="36">
        <v>81</v>
      </c>
      <c r="S26" s="23"/>
      <c r="T26" s="23"/>
      <c r="U26" s="23"/>
      <c r="V26" s="23"/>
      <c r="W26" s="23"/>
      <c r="X26" s="23"/>
    </row>
    <row r="27" ht="15" customHeight="1">
      <c r="A27" s="30">
        <v>43410</v>
      </c>
      <c r="B27" t="s" s="31">
        <v>80</v>
      </c>
      <c r="C27" s="32">
        <v>2.75</v>
      </c>
      <c r="D27" s="33">
        <v>1</v>
      </c>
      <c r="E27" s="32">
        <v>0</v>
      </c>
      <c r="F27" s="33">
        <v>0</v>
      </c>
      <c r="G27" s="32">
        <v>0</v>
      </c>
      <c r="H27" s="33">
        <v>0</v>
      </c>
      <c r="I27" s="32">
        <f>SUM(((C27*D27)+(E27*F27)+(G27*H27))*100)/(F27+H27+D27)</f>
        <v>275</v>
      </c>
      <c r="J27" s="32">
        <f>SUM((C27*D27)+(E27*F27)+(G27*H27))*100</f>
        <v>275</v>
      </c>
      <c r="K27" s="32">
        <v>0.1</v>
      </c>
      <c r="L27" s="33">
        <v>1</v>
      </c>
      <c r="M27" s="32">
        <v>0</v>
      </c>
      <c r="N27" s="33">
        <v>0</v>
      </c>
      <c r="O27" s="32">
        <f>SUM(((K27*L27)+(M27*N27))*100)</f>
        <v>10</v>
      </c>
      <c r="P27" s="34">
        <f>SUM(O27-J27)</f>
        <v>-265</v>
      </c>
      <c r="Q27" s="37">
        <f>SUM(P27/J27)</f>
        <v>-0.963636363636364</v>
      </c>
      <c r="R27" t="s" s="36">
        <v>82</v>
      </c>
      <c r="S27" s="23"/>
      <c r="T27" s="23"/>
      <c r="U27" s="23"/>
      <c r="V27" s="23"/>
      <c r="W27" s="23"/>
      <c r="X27" s="23"/>
    </row>
    <row r="28" ht="15" customHeight="1">
      <c r="A28" s="30">
        <v>43410</v>
      </c>
      <c r="B28" t="s" s="31">
        <v>56</v>
      </c>
      <c r="C28" s="32">
        <v>5.4</v>
      </c>
      <c r="D28" s="33">
        <v>1</v>
      </c>
      <c r="E28" s="32">
        <v>0</v>
      </c>
      <c r="F28" s="33">
        <v>0</v>
      </c>
      <c r="G28" s="32">
        <v>0</v>
      </c>
      <c r="H28" s="33">
        <v>0</v>
      </c>
      <c r="I28" s="32">
        <f>SUM(((C28*D28)+(E28*F28)+(G28*H28))*100)/(F28+H28+D28)</f>
        <v>540</v>
      </c>
      <c r="J28" s="32">
        <f>SUM((C28*D28)+(E28*F28)+(G28*H28))*100</f>
        <v>540</v>
      </c>
      <c r="K28" s="32">
        <v>6</v>
      </c>
      <c r="L28" s="33">
        <v>1</v>
      </c>
      <c r="M28" s="32">
        <v>0</v>
      </c>
      <c r="N28" s="33">
        <v>0</v>
      </c>
      <c r="O28" s="32">
        <f>SUM(((K28*L28)+(M28*N28))*100)</f>
        <v>600</v>
      </c>
      <c r="P28" s="34">
        <f>SUM(O28-J28)</f>
        <v>60</v>
      </c>
      <c r="Q28" s="35">
        <f>SUM(P28/J28)</f>
        <v>0.111111111111111</v>
      </c>
      <c r="R28" t="s" s="36">
        <v>83</v>
      </c>
      <c r="S28" s="23"/>
      <c r="T28" s="23"/>
      <c r="U28" s="23"/>
      <c r="V28" s="23"/>
      <c r="W28" s="23"/>
      <c r="X28" s="23"/>
    </row>
    <row r="29" ht="15" customHeight="1">
      <c r="A29" s="30">
        <v>43410</v>
      </c>
      <c r="B29" t="s" s="31">
        <v>33</v>
      </c>
      <c r="C29" s="32">
        <v>4.9</v>
      </c>
      <c r="D29" s="33">
        <v>1</v>
      </c>
      <c r="E29" s="32">
        <v>0</v>
      </c>
      <c r="F29" s="33">
        <v>0</v>
      </c>
      <c r="G29" s="32">
        <v>0</v>
      </c>
      <c r="H29" s="33">
        <v>0</v>
      </c>
      <c r="I29" s="32">
        <f>SUM(((C29*D29)+(E29*F29)+(G29*H29))*100)/(F29+H29+D29)</f>
        <v>490</v>
      </c>
      <c r="J29" s="32">
        <f>SUM((C29*D29)+(E29*F29)+(G29*H29))*100</f>
        <v>490</v>
      </c>
      <c r="K29" s="32">
        <v>6.6</v>
      </c>
      <c r="L29" s="33">
        <v>1</v>
      </c>
      <c r="M29" s="32">
        <v>0</v>
      </c>
      <c r="N29" s="33">
        <v>0</v>
      </c>
      <c r="O29" s="32">
        <f>SUM(((K29*L29)+(M29*N29))*100)</f>
        <v>660</v>
      </c>
      <c r="P29" s="34">
        <f>SUM(O29-J29)</f>
        <v>170</v>
      </c>
      <c r="Q29" s="35">
        <f>SUM(P29/J29)</f>
        <v>0.346938775510204</v>
      </c>
      <c r="R29" t="s" s="36">
        <v>84</v>
      </c>
      <c r="S29" s="23"/>
      <c r="T29" s="23"/>
      <c r="U29" s="23"/>
      <c r="V29" s="23"/>
      <c r="W29" s="23"/>
      <c r="X29" s="23"/>
    </row>
    <row r="30" ht="15" customHeight="1">
      <c r="A30" s="30">
        <v>43410</v>
      </c>
      <c r="B30" t="s" s="31">
        <v>53</v>
      </c>
      <c r="C30" s="32">
        <v>1.84</v>
      </c>
      <c r="D30" s="33">
        <v>3</v>
      </c>
      <c r="E30" s="32">
        <v>0</v>
      </c>
      <c r="F30" s="33">
        <v>0</v>
      </c>
      <c r="G30" s="32">
        <v>0</v>
      </c>
      <c r="H30" s="33">
        <v>0</v>
      </c>
      <c r="I30" s="32">
        <f>SUM(((C30*D30)+(E30*F30)+(G30*H30))*100)/(F30+H30+D30)</f>
        <v>184</v>
      </c>
      <c r="J30" s="32">
        <f>SUM((C30*D30)+(E30*F30)+(G30*H30))*100</f>
        <v>552</v>
      </c>
      <c r="K30" s="32">
        <v>2.25</v>
      </c>
      <c r="L30" s="33">
        <v>3</v>
      </c>
      <c r="M30" s="32">
        <v>0</v>
      </c>
      <c r="N30" s="33">
        <v>0</v>
      </c>
      <c r="O30" s="32">
        <f>SUM(((K30*L30)+(M30*N30))*100)</f>
        <v>675</v>
      </c>
      <c r="P30" s="34">
        <f>SUM(O30-J30)</f>
        <v>123</v>
      </c>
      <c r="Q30" s="35">
        <f>SUM(P30/J30)</f>
        <v>0.222826086956522</v>
      </c>
      <c r="R30" t="s" s="36">
        <v>73</v>
      </c>
      <c r="S30" s="23"/>
      <c r="T30" s="23"/>
      <c r="U30" s="23"/>
      <c r="V30" s="23"/>
      <c r="W30" s="23"/>
      <c r="X30" s="23"/>
    </row>
    <row r="31" ht="15" customHeight="1">
      <c r="A31" s="30">
        <v>43411</v>
      </c>
      <c r="B31" t="s" s="31">
        <v>39</v>
      </c>
      <c r="C31" s="32">
        <v>9</v>
      </c>
      <c r="D31" s="33">
        <v>1</v>
      </c>
      <c r="E31" s="32">
        <v>3.7</v>
      </c>
      <c r="F31" s="33">
        <v>1</v>
      </c>
      <c r="G31" s="32">
        <v>0</v>
      </c>
      <c r="H31" s="33">
        <v>0</v>
      </c>
      <c r="I31" s="32">
        <f>SUM(((C31*D31)+(E31*F31)+(G31*H31))*100)/(F31+H31+D31)</f>
        <v>635</v>
      </c>
      <c r="J31" s="32">
        <f>SUM((C31*D31)+(E31*F31)+(G31*H31))*100</f>
        <v>1270</v>
      </c>
      <c r="K31" s="32">
        <v>1.3</v>
      </c>
      <c r="L31" s="33">
        <v>2</v>
      </c>
      <c r="M31" s="32">
        <v>0</v>
      </c>
      <c r="N31" s="33">
        <v>0</v>
      </c>
      <c r="O31" s="32">
        <f>SUM(((K31*L31)+(M31*N31))*100)</f>
        <v>260</v>
      </c>
      <c r="P31" s="34">
        <f>SUM(O31-J31)</f>
        <v>-1010</v>
      </c>
      <c r="Q31" s="37">
        <f>SUM(P31/J31)</f>
        <v>-0.795275590551181</v>
      </c>
      <c r="R31" t="s" s="36">
        <v>85</v>
      </c>
      <c r="S31" s="23"/>
      <c r="T31" s="23"/>
      <c r="U31" s="23"/>
      <c r="V31" s="23"/>
      <c r="W31" s="23"/>
      <c r="X31" s="23"/>
    </row>
    <row r="32" ht="15" customHeight="1">
      <c r="A32" s="30">
        <v>43411</v>
      </c>
      <c r="B32" t="s" s="31">
        <v>43</v>
      </c>
      <c r="C32" s="32">
        <v>1.25</v>
      </c>
      <c r="D32" s="33">
        <v>5</v>
      </c>
      <c r="E32" s="32">
        <v>0</v>
      </c>
      <c r="F32" s="33">
        <v>0</v>
      </c>
      <c r="G32" s="32">
        <v>0</v>
      </c>
      <c r="H32" s="33">
        <v>0</v>
      </c>
      <c r="I32" s="32">
        <f>SUM(((C32*D32)+(E32*F32)+(G32*H32))*100)/(F32+H32+D32)</f>
        <v>125</v>
      </c>
      <c r="J32" s="32">
        <f>SUM((C32*D32)+(E32*F32)+(G32*H32))*100</f>
        <v>625</v>
      </c>
      <c r="K32" s="32">
        <v>1.89</v>
      </c>
      <c r="L32" s="33">
        <v>5</v>
      </c>
      <c r="M32" s="32">
        <v>0</v>
      </c>
      <c r="N32" s="33">
        <v>0</v>
      </c>
      <c r="O32" s="32">
        <f>SUM(((K32*L32)+(M32*N32))*100)</f>
        <v>945</v>
      </c>
      <c r="P32" s="34">
        <f>SUM(O32-J32)</f>
        <v>320</v>
      </c>
      <c r="Q32" s="35">
        <f>SUM(P32/J32)</f>
        <v>0.512</v>
      </c>
      <c r="R32" t="s" s="36">
        <v>86</v>
      </c>
      <c r="S32" s="23"/>
      <c r="T32" s="23"/>
      <c r="U32" s="23"/>
      <c r="V32" s="23"/>
      <c r="W32" s="23"/>
      <c r="X32" s="23"/>
    </row>
    <row r="33" ht="15" customHeight="1">
      <c r="A33" s="30">
        <v>43411</v>
      </c>
      <c r="B33" t="s" s="31">
        <v>56</v>
      </c>
      <c r="C33" s="32">
        <v>1.51</v>
      </c>
      <c r="D33" s="33">
        <v>2</v>
      </c>
      <c r="E33" s="32">
        <v>0</v>
      </c>
      <c r="F33" s="33">
        <v>0</v>
      </c>
      <c r="G33" s="32">
        <v>0</v>
      </c>
      <c r="H33" s="33">
        <v>0</v>
      </c>
      <c r="I33" s="32">
        <f>SUM(((C33*D33)+(E33*F33)+(G33*H33))*100)/(F33+H33+D33)</f>
        <v>151</v>
      </c>
      <c r="J33" s="32">
        <f>SUM((C33*D33)+(E33*F33)+(G33*H33))*100</f>
        <v>302</v>
      </c>
      <c r="K33" s="32">
        <v>2.03</v>
      </c>
      <c r="L33" s="33">
        <v>2</v>
      </c>
      <c r="M33" s="32">
        <v>0</v>
      </c>
      <c r="N33" s="33">
        <v>0</v>
      </c>
      <c r="O33" s="32">
        <f>SUM(((K33*L33)+(M33*N33))*100)</f>
        <v>406</v>
      </c>
      <c r="P33" s="34">
        <f>SUM(O33-J33)</f>
        <v>104</v>
      </c>
      <c r="Q33" s="35">
        <f>SUM(P33/J33)</f>
        <v>0.344370860927152</v>
      </c>
      <c r="R33" t="s" s="36">
        <v>87</v>
      </c>
      <c r="S33" s="23"/>
      <c r="T33" s="23"/>
      <c r="U33" s="23"/>
      <c r="V33" s="23"/>
      <c r="W33" s="23"/>
      <c r="X33" s="23"/>
    </row>
    <row r="34" ht="15" customHeight="1">
      <c r="A34" s="30">
        <v>43411</v>
      </c>
      <c r="B34" t="s" s="31">
        <v>50</v>
      </c>
      <c r="C34" s="32">
        <v>4.41</v>
      </c>
      <c r="D34" s="33">
        <v>2</v>
      </c>
      <c r="E34" s="32">
        <v>0</v>
      </c>
      <c r="F34" s="33">
        <v>0</v>
      </c>
      <c r="G34" s="32">
        <v>0</v>
      </c>
      <c r="H34" s="33">
        <v>0</v>
      </c>
      <c r="I34" s="32">
        <f>SUM(((C34*D34)+(E34*F34)+(G34*H34))*100)/(F34+H34+D34)</f>
        <v>441</v>
      </c>
      <c r="J34" s="32">
        <f>SUM((C34*D34)+(E34*F34)+(G34*H34))*100</f>
        <v>882</v>
      </c>
      <c r="K34" s="32">
        <v>5.35</v>
      </c>
      <c r="L34" s="33">
        <v>2</v>
      </c>
      <c r="M34" s="32">
        <v>0</v>
      </c>
      <c r="N34" s="33">
        <v>0</v>
      </c>
      <c r="O34" s="32">
        <f>SUM(((K34*L34)+(M34*N34))*100)</f>
        <v>1070</v>
      </c>
      <c r="P34" s="34">
        <f>SUM(O34-J34)</f>
        <v>188</v>
      </c>
      <c r="Q34" s="35">
        <f>SUM(P34/J34)</f>
        <v>0.213151927437642</v>
      </c>
      <c r="R34" t="s" s="36">
        <v>88</v>
      </c>
      <c r="S34" s="23"/>
      <c r="T34" s="23"/>
      <c r="U34" s="23"/>
      <c r="V34" s="23"/>
      <c r="W34" s="23"/>
      <c r="X34" s="23"/>
    </row>
    <row r="35" ht="15" customHeight="1">
      <c r="A35" s="30">
        <v>43411</v>
      </c>
      <c r="B35" t="s" s="31">
        <v>33</v>
      </c>
      <c r="C35" s="32">
        <v>5.5</v>
      </c>
      <c r="D35" s="33">
        <v>1</v>
      </c>
      <c r="E35" s="32">
        <v>0</v>
      </c>
      <c r="F35" s="33">
        <v>0</v>
      </c>
      <c r="G35" s="32">
        <v>0</v>
      </c>
      <c r="H35" s="33">
        <v>0</v>
      </c>
      <c r="I35" s="32">
        <f>SUM(((C35*D35)+(E35*F35)+(G35*H35))*100)/(F35+H35+D35)</f>
        <v>550</v>
      </c>
      <c r="J35" s="32">
        <f>SUM((C35*D35)+(E35*F35)+(G35*H35))*100</f>
        <v>550</v>
      </c>
      <c r="K35" s="32">
        <v>2.5</v>
      </c>
      <c r="L35" s="33">
        <v>1</v>
      </c>
      <c r="M35" s="32">
        <v>0</v>
      </c>
      <c r="N35" s="33">
        <v>0</v>
      </c>
      <c r="O35" s="32">
        <f>SUM(((K35*L35)+(M35*N35))*100)</f>
        <v>250</v>
      </c>
      <c r="P35" s="34">
        <f>SUM(O35-J35)</f>
        <v>-300</v>
      </c>
      <c r="Q35" s="37">
        <f>SUM(P35/J35)</f>
        <v>-0.545454545454545</v>
      </c>
      <c r="R35" t="s" s="36">
        <v>89</v>
      </c>
      <c r="S35" s="23"/>
      <c r="T35" s="23"/>
      <c r="U35" s="23"/>
      <c r="V35" s="23"/>
      <c r="W35" s="23"/>
      <c r="X35" s="23"/>
    </row>
    <row r="36" ht="15" customHeight="1">
      <c r="A36" s="30">
        <v>43412</v>
      </c>
      <c r="B36" t="s" s="31">
        <v>50</v>
      </c>
      <c r="C36" s="32">
        <v>1.71</v>
      </c>
      <c r="D36" s="33">
        <v>3</v>
      </c>
      <c r="E36" s="32">
        <v>0</v>
      </c>
      <c r="F36" s="33">
        <v>0</v>
      </c>
      <c r="G36" s="32">
        <v>0</v>
      </c>
      <c r="H36" s="33">
        <v>0</v>
      </c>
      <c r="I36" s="32">
        <f>SUM(((C36*D36)+(E36*F36)+(G36*H36))*100)/(F36+H36+D36)</f>
        <v>171</v>
      </c>
      <c r="J36" s="32">
        <f>SUM((C36*D36)+(E36*F36)+(G36*H36))*100</f>
        <v>513</v>
      </c>
      <c r="K36" s="32">
        <v>0.75</v>
      </c>
      <c r="L36" s="33">
        <v>3</v>
      </c>
      <c r="M36" s="32">
        <v>0</v>
      </c>
      <c r="N36" s="33">
        <v>0</v>
      </c>
      <c r="O36" s="32">
        <f>SUM(((K36*L36)+(M36*N36))*100)</f>
        <v>225</v>
      </c>
      <c r="P36" s="34">
        <f>SUM(O36-J36)</f>
        <v>-288</v>
      </c>
      <c r="Q36" s="37">
        <f>SUM(P36/J36)</f>
        <v>-0.56140350877193</v>
      </c>
      <c r="R36" t="s" s="36">
        <v>90</v>
      </c>
      <c r="S36" s="23"/>
      <c r="T36" s="23"/>
      <c r="U36" s="23"/>
      <c r="V36" s="23"/>
      <c r="W36" s="23"/>
      <c r="X36" s="23"/>
    </row>
    <row r="37" ht="15" customHeight="1">
      <c r="A37" s="30">
        <v>43412</v>
      </c>
      <c r="B37" t="s" s="31">
        <v>47</v>
      </c>
      <c r="C37" s="32">
        <v>1.1</v>
      </c>
      <c r="D37" s="33">
        <v>1</v>
      </c>
      <c r="E37" s="32">
        <v>0</v>
      </c>
      <c r="F37" s="33">
        <v>0</v>
      </c>
      <c r="G37" s="32">
        <v>0</v>
      </c>
      <c r="H37" s="33">
        <v>0</v>
      </c>
      <c r="I37" s="32">
        <f>SUM(((C37*D37)+(E37*F37)+(G37*H37))*100)/(F37+H37+D37)</f>
        <v>110</v>
      </c>
      <c r="J37" s="32">
        <f>SUM((C37*D37)+(E37*F37)+(G37*H37))*100</f>
        <v>110</v>
      </c>
      <c r="K37" s="32">
        <v>1.4</v>
      </c>
      <c r="L37" s="33">
        <v>1</v>
      </c>
      <c r="M37" s="32">
        <v>0</v>
      </c>
      <c r="N37" s="33">
        <v>0</v>
      </c>
      <c r="O37" s="32">
        <f>SUM(((K37*L37)+(M37*N37))*100)</f>
        <v>140</v>
      </c>
      <c r="P37" s="34">
        <f>SUM(O37-J37)</f>
        <v>30</v>
      </c>
      <c r="Q37" s="35">
        <f>SUM(P37/J37)</f>
        <v>0.272727272727273</v>
      </c>
      <c r="R37" t="s" s="36">
        <v>91</v>
      </c>
      <c r="S37" s="23"/>
      <c r="T37" s="23"/>
      <c r="U37" s="23"/>
      <c r="V37" s="23"/>
      <c r="W37" s="23"/>
      <c r="X37" s="23"/>
    </row>
    <row r="38" ht="15" customHeight="1">
      <c r="A38" s="30">
        <v>43412</v>
      </c>
      <c r="B38" t="s" s="31">
        <v>39</v>
      </c>
      <c r="C38" s="32">
        <v>7.9</v>
      </c>
      <c r="D38" s="33">
        <v>1</v>
      </c>
      <c r="E38" s="32">
        <v>0</v>
      </c>
      <c r="F38" s="33">
        <v>0</v>
      </c>
      <c r="G38" s="32">
        <v>0</v>
      </c>
      <c r="H38" s="33">
        <v>0</v>
      </c>
      <c r="I38" s="32">
        <f>SUM(((C38*D38)+(E38*F38)+(G38*H38))*100)/(F38+H38+D38)</f>
        <v>790</v>
      </c>
      <c r="J38" s="32">
        <f>SUM((C38*D38)+(E38*F38)+(G38*H38))*100</f>
        <v>790</v>
      </c>
      <c r="K38" s="32">
        <v>3.2</v>
      </c>
      <c r="L38" s="33">
        <v>1</v>
      </c>
      <c r="M38" s="32">
        <v>0</v>
      </c>
      <c r="N38" s="33">
        <v>0</v>
      </c>
      <c r="O38" s="32">
        <f>SUM(((K38*L38)+(M38*N38))*100)</f>
        <v>320</v>
      </c>
      <c r="P38" s="34">
        <f>SUM(O38-J38)</f>
        <v>-470</v>
      </c>
      <c r="Q38" s="37">
        <f>SUM(P38/J38)</f>
        <v>-0.594936708860759</v>
      </c>
      <c r="R38" t="s" s="36">
        <v>92</v>
      </c>
      <c r="S38" s="23"/>
      <c r="T38" s="23"/>
      <c r="U38" s="23"/>
      <c r="V38" s="23"/>
      <c r="W38" s="23"/>
      <c r="X38" s="23"/>
    </row>
    <row r="39" ht="15" customHeight="1">
      <c r="A39" s="30">
        <v>43412</v>
      </c>
      <c r="B39" t="s" s="31">
        <v>39</v>
      </c>
      <c r="C39" s="32">
        <v>2.96</v>
      </c>
      <c r="D39" s="33">
        <v>1</v>
      </c>
      <c r="E39" s="32">
        <v>4</v>
      </c>
      <c r="F39" s="33">
        <v>1</v>
      </c>
      <c r="G39" s="32">
        <v>0</v>
      </c>
      <c r="H39" s="33">
        <v>0</v>
      </c>
      <c r="I39" s="32">
        <f>SUM(((C39*D39)+(E39*F39)+(G39*H39))*100)/(F39+H39+D39)</f>
        <v>348</v>
      </c>
      <c r="J39" s="32">
        <f>SUM((C39*D39)+(E39*F39)+(G39*H39))*100</f>
        <v>696</v>
      </c>
      <c r="K39" s="32">
        <v>5.3</v>
      </c>
      <c r="L39" s="33">
        <v>2</v>
      </c>
      <c r="M39" s="32">
        <v>0</v>
      </c>
      <c r="N39" s="33">
        <v>0</v>
      </c>
      <c r="O39" s="32">
        <f>SUM(((K39*L39)+(M39*N39))*100)</f>
        <v>1060</v>
      </c>
      <c r="P39" s="34">
        <f>SUM(O39-J39)</f>
        <v>364</v>
      </c>
      <c r="Q39" s="35">
        <f>SUM(P39/J39)</f>
        <v>0.522988505747126</v>
      </c>
      <c r="R39" t="s" s="36">
        <v>93</v>
      </c>
      <c r="S39" s="23"/>
      <c r="T39" s="23"/>
      <c r="U39" s="23"/>
      <c r="V39" s="23"/>
      <c r="W39" s="23"/>
      <c r="X39" s="23"/>
    </row>
    <row r="40" ht="15" customHeight="1">
      <c r="A40" s="30">
        <v>43412</v>
      </c>
      <c r="B40" t="s" s="31">
        <v>94</v>
      </c>
      <c r="C40" s="32">
        <v>4.4</v>
      </c>
      <c r="D40" s="33">
        <v>1</v>
      </c>
      <c r="E40" s="32">
        <v>0</v>
      </c>
      <c r="F40" s="33">
        <v>0</v>
      </c>
      <c r="G40" s="32">
        <v>0</v>
      </c>
      <c r="H40" s="33">
        <v>0</v>
      </c>
      <c r="I40" s="32">
        <f>SUM(((C40*D40)+(E40*F40)+(G40*H40))*100)/(F40+H40+D40)</f>
        <v>440</v>
      </c>
      <c r="J40" s="32">
        <f>SUM((C40*D40)+(E40*F40)+(G40*H40))*100</f>
        <v>440</v>
      </c>
      <c r="K40" s="32">
        <v>10.6</v>
      </c>
      <c r="L40" s="33">
        <v>1</v>
      </c>
      <c r="M40" s="32">
        <v>0</v>
      </c>
      <c r="N40" s="33">
        <v>0</v>
      </c>
      <c r="O40" s="32">
        <f>SUM(((K40*L40)+(M40*N40))*100)</f>
        <v>1060</v>
      </c>
      <c r="P40" s="34">
        <f>SUM(O40-J40)</f>
        <v>620</v>
      </c>
      <c r="Q40" s="35">
        <f>SUM(P40/J40)</f>
        <v>1.40909090909091</v>
      </c>
      <c r="R40" t="s" s="36">
        <v>95</v>
      </c>
      <c r="S40" s="23"/>
      <c r="T40" s="23"/>
      <c r="U40" s="23"/>
      <c r="V40" s="23"/>
      <c r="W40" s="23"/>
      <c r="X40" s="23"/>
    </row>
    <row r="41" ht="15" customHeight="1">
      <c r="A41" s="30">
        <v>43412</v>
      </c>
      <c r="B41" t="s" s="31">
        <v>31</v>
      </c>
      <c r="C41" s="32">
        <v>0.95</v>
      </c>
      <c r="D41" s="33">
        <v>4</v>
      </c>
      <c r="E41" s="32">
        <v>0</v>
      </c>
      <c r="F41" s="33">
        <v>0</v>
      </c>
      <c r="G41" s="32">
        <v>0</v>
      </c>
      <c r="H41" s="33">
        <v>0</v>
      </c>
      <c r="I41" s="32">
        <f>SUM(((C41*D41)+(E41*F41)+(G41*H41))*100)/(F41+H41+D41)</f>
        <v>95</v>
      </c>
      <c r="J41" s="32">
        <f>SUM((C41*D41)+(E41*F41)+(G41*H41))*100</f>
        <v>380</v>
      </c>
      <c r="K41" s="32">
        <v>2.6</v>
      </c>
      <c r="L41" s="33">
        <v>4</v>
      </c>
      <c r="M41" s="32">
        <v>0</v>
      </c>
      <c r="N41" s="33">
        <v>0</v>
      </c>
      <c r="O41" s="32">
        <f>SUM(((K41*L41)+(M41*N41))*100)</f>
        <v>1040</v>
      </c>
      <c r="P41" s="34">
        <f>SUM(O41-J41)</f>
        <v>660</v>
      </c>
      <c r="Q41" s="35">
        <f>SUM(P41/J41)</f>
        <v>1.73684210526316</v>
      </c>
      <c r="R41" t="s" s="36">
        <v>96</v>
      </c>
      <c r="S41" s="23"/>
      <c r="T41" s="23"/>
      <c r="U41" s="23"/>
      <c r="V41" s="23"/>
      <c r="W41" s="23"/>
      <c r="X41" s="23"/>
    </row>
    <row r="42" ht="15" customHeight="1">
      <c r="A42" s="30">
        <v>43413</v>
      </c>
      <c r="B42" t="s" s="31">
        <v>39</v>
      </c>
      <c r="C42" s="32">
        <v>2.98</v>
      </c>
      <c r="D42" s="33">
        <v>1</v>
      </c>
      <c r="E42" s="32">
        <v>0</v>
      </c>
      <c r="F42" s="33">
        <v>0</v>
      </c>
      <c r="G42" s="32">
        <v>0</v>
      </c>
      <c r="H42" s="33">
        <v>0</v>
      </c>
      <c r="I42" s="32">
        <f>SUM(((C42*D42)+(E42*F42)+(G42*H42))*100)/(F42+H42+D42)</f>
        <v>298</v>
      </c>
      <c r="J42" s="32">
        <f>SUM((C42*D42)+(E42*F42)+(G42*H42))*100</f>
        <v>298</v>
      </c>
      <c r="K42" s="32">
        <v>1</v>
      </c>
      <c r="L42" s="33">
        <v>1</v>
      </c>
      <c r="M42" s="32">
        <v>0</v>
      </c>
      <c r="N42" s="33">
        <v>0</v>
      </c>
      <c r="O42" s="32">
        <f>SUM(((K42*L42)+(M42*N42))*100)</f>
        <v>100</v>
      </c>
      <c r="P42" s="34">
        <f>SUM(O42-J42)</f>
        <v>-198</v>
      </c>
      <c r="Q42" s="37">
        <f>SUM(P42/J42)</f>
        <v>-0.664429530201342</v>
      </c>
      <c r="R42" t="s" s="36">
        <v>97</v>
      </c>
      <c r="S42" s="23"/>
      <c r="T42" s="23"/>
      <c r="U42" s="23"/>
      <c r="V42" s="23"/>
      <c r="W42" s="23"/>
      <c r="X42" s="23"/>
    </row>
    <row r="43" ht="15" customHeight="1">
      <c r="A43" s="30">
        <v>43413</v>
      </c>
      <c r="B43" t="s" s="31">
        <v>43</v>
      </c>
      <c r="C43" s="32">
        <v>0.51</v>
      </c>
      <c r="D43" s="33">
        <v>1</v>
      </c>
      <c r="E43" s="32">
        <v>0.41</v>
      </c>
      <c r="F43" s="33">
        <v>2</v>
      </c>
      <c r="G43" s="32">
        <v>0.28</v>
      </c>
      <c r="H43" s="33">
        <v>1</v>
      </c>
      <c r="I43" s="32">
        <f>SUM(((C43*D43)+(E43*F43)+(G43*H43))*100)/(F43+H43+D43)</f>
        <v>40.25</v>
      </c>
      <c r="J43" s="32">
        <f>SUM((C43*D43)+(E43*F43)+(G43*H43))*100</f>
        <v>161</v>
      </c>
      <c r="K43" s="32">
        <v>0.5</v>
      </c>
      <c r="L43" s="33">
        <v>4</v>
      </c>
      <c r="M43" s="32">
        <v>0</v>
      </c>
      <c r="N43" s="33">
        <v>0</v>
      </c>
      <c r="O43" s="32">
        <f>SUM(((K43*L43)+(M43*N43))*100)</f>
        <v>200</v>
      </c>
      <c r="P43" s="34">
        <f>SUM(O43-J43)</f>
        <v>39</v>
      </c>
      <c r="Q43" s="35">
        <f>SUM(P43/J43)</f>
        <v>0.24223602484472</v>
      </c>
      <c r="R43" t="s" s="36">
        <v>98</v>
      </c>
      <c r="S43" s="23"/>
      <c r="T43" s="23"/>
      <c r="U43" s="23"/>
      <c r="V43" s="23"/>
      <c r="W43" s="23"/>
      <c r="X43" s="23"/>
    </row>
    <row r="44" ht="15" customHeight="1">
      <c r="A44" s="30">
        <v>43413</v>
      </c>
      <c r="B44" t="s" s="31">
        <v>43</v>
      </c>
      <c r="C44" s="32">
        <v>0.5</v>
      </c>
      <c r="D44" s="33">
        <v>1</v>
      </c>
      <c r="E44" s="32">
        <v>0.36</v>
      </c>
      <c r="F44" s="33">
        <v>1</v>
      </c>
      <c r="G44" s="32">
        <v>0</v>
      </c>
      <c r="H44" s="33">
        <v>0</v>
      </c>
      <c r="I44" s="32">
        <f>SUM(((C44*D44)+(E44*F44)+(G44*H44))*100)/(F44+H44+D44)</f>
        <v>43</v>
      </c>
      <c r="J44" s="32">
        <f>SUM((C44*D44)+(E44*F44)+(G44*H44))*100</f>
        <v>86</v>
      </c>
      <c r="K44" s="32">
        <v>0.78</v>
      </c>
      <c r="L44" s="33">
        <v>2</v>
      </c>
      <c r="M44" s="32">
        <v>0</v>
      </c>
      <c r="N44" s="33">
        <v>0</v>
      </c>
      <c r="O44" s="32">
        <f>SUM(((K44*L44)+(M44*N44))*100)</f>
        <v>156</v>
      </c>
      <c r="P44" s="34">
        <f>SUM(O44-J44)</f>
        <v>70</v>
      </c>
      <c r="Q44" s="35">
        <f>SUM(P44/J44)</f>
        <v>0.813953488372093</v>
      </c>
      <c r="R44" t="s" s="36">
        <v>99</v>
      </c>
      <c r="S44" s="23"/>
      <c r="T44" s="23"/>
      <c r="U44" s="23"/>
      <c r="V44" s="23"/>
      <c r="W44" s="23"/>
      <c r="X44" s="23"/>
    </row>
    <row r="45" ht="15" customHeight="1">
      <c r="A45" s="30">
        <v>43413</v>
      </c>
      <c r="B45" t="s" s="31">
        <v>74</v>
      </c>
      <c r="C45" s="32">
        <v>0.85</v>
      </c>
      <c r="D45" s="33">
        <v>10</v>
      </c>
      <c r="E45" s="32">
        <v>0</v>
      </c>
      <c r="F45" s="33">
        <v>0</v>
      </c>
      <c r="G45" s="32">
        <v>0</v>
      </c>
      <c r="H45" s="33">
        <v>0</v>
      </c>
      <c r="I45" s="32">
        <f>SUM(((C45*D45)+(E45*F45)+(G45*H45))*100)/(F45+H45+D45)</f>
        <v>85</v>
      </c>
      <c r="J45" s="32">
        <f>SUM((C45*D45)+(E45*F45)+(G45*H45))*100</f>
        <v>850</v>
      </c>
      <c r="K45" s="32">
        <v>1.05</v>
      </c>
      <c r="L45" s="33">
        <v>10</v>
      </c>
      <c r="M45" s="32">
        <v>0</v>
      </c>
      <c r="N45" s="33">
        <v>0</v>
      </c>
      <c r="O45" s="32">
        <f>SUM(((K45*L45)+(M45*N45))*100)</f>
        <v>1050</v>
      </c>
      <c r="P45" s="34">
        <f>SUM(O45-J45)</f>
        <v>200</v>
      </c>
      <c r="Q45" s="35">
        <f>SUM(P45/J45)</f>
        <v>0.235294117647059</v>
      </c>
      <c r="R45" t="s" s="36">
        <v>100</v>
      </c>
      <c r="S45" s="23"/>
      <c r="T45" s="23"/>
      <c r="U45" s="23"/>
      <c r="V45" s="23"/>
      <c r="W45" s="23"/>
      <c r="X45" s="23"/>
    </row>
    <row r="46" ht="15" customHeight="1">
      <c r="A46" s="30">
        <v>43416</v>
      </c>
      <c r="B46" t="s" s="31">
        <v>39</v>
      </c>
      <c r="C46" s="32">
        <v>6.85</v>
      </c>
      <c r="D46" s="33">
        <v>1</v>
      </c>
      <c r="E46" s="32">
        <v>0</v>
      </c>
      <c r="F46" s="33">
        <v>0</v>
      </c>
      <c r="G46" s="32">
        <v>0</v>
      </c>
      <c r="H46" s="33">
        <v>0</v>
      </c>
      <c r="I46" s="32">
        <f>SUM(((C46*D46)+(E46*F46)+(G46*H46))*100)/(F46+H46+D46)</f>
        <v>685</v>
      </c>
      <c r="J46" s="32">
        <f>SUM((C46*D46)+(E46*F46)+(G46*H46))*100</f>
        <v>685</v>
      </c>
      <c r="K46" s="32">
        <v>21</v>
      </c>
      <c r="L46" s="33">
        <v>1</v>
      </c>
      <c r="M46" s="32">
        <v>0</v>
      </c>
      <c r="N46" s="33">
        <v>0</v>
      </c>
      <c r="O46" s="32">
        <f>SUM(((K46*L46)+(M46*N46))*100)</f>
        <v>2100</v>
      </c>
      <c r="P46" s="34">
        <f>SUM(O46-J46)</f>
        <v>1415</v>
      </c>
      <c r="Q46" s="35">
        <f>SUM(P46/J46)</f>
        <v>2.06569343065693</v>
      </c>
      <c r="R46" t="s" s="36">
        <v>101</v>
      </c>
      <c r="S46" s="23"/>
      <c r="T46" s="23"/>
      <c r="U46" s="23"/>
      <c r="V46" s="23"/>
      <c r="W46" s="23"/>
      <c r="X46" s="23"/>
    </row>
    <row r="47" ht="15" customHeight="1">
      <c r="A47" s="30">
        <v>43416</v>
      </c>
      <c r="B47" t="s" s="31">
        <v>94</v>
      </c>
      <c r="C47" s="32">
        <v>3</v>
      </c>
      <c r="D47" s="33">
        <v>2</v>
      </c>
      <c r="E47" s="32">
        <v>0</v>
      </c>
      <c r="F47" s="33">
        <v>0</v>
      </c>
      <c r="G47" s="32">
        <v>0</v>
      </c>
      <c r="H47" s="33">
        <v>0</v>
      </c>
      <c r="I47" s="32">
        <f>SUM(((C47*D47)+(E47*F47)+(G47*H47))*100)/(F47+H47+D47)</f>
        <v>300</v>
      </c>
      <c r="J47" s="32">
        <f>SUM((C47*D47)+(E47*F47)+(G47*H47))*100</f>
        <v>600</v>
      </c>
      <c r="K47" s="32">
        <v>3.6</v>
      </c>
      <c r="L47" s="33">
        <v>2</v>
      </c>
      <c r="M47" s="32">
        <v>0</v>
      </c>
      <c r="N47" s="33">
        <v>0</v>
      </c>
      <c r="O47" s="32">
        <f>SUM(((K47*L47)+(M47*N47))*100)</f>
        <v>720</v>
      </c>
      <c r="P47" s="34">
        <f>SUM(O47-J47)</f>
        <v>120</v>
      </c>
      <c r="Q47" s="35">
        <f>SUM(P47/J47)</f>
        <v>0.2</v>
      </c>
      <c r="R47" t="s" s="36">
        <v>102</v>
      </c>
      <c r="S47" s="23"/>
      <c r="T47" s="23"/>
      <c r="U47" s="23"/>
      <c r="V47" s="23"/>
      <c r="W47" s="23"/>
      <c r="X47" s="23"/>
    </row>
    <row r="48" ht="15" customHeight="1">
      <c r="A48" s="30">
        <v>43416</v>
      </c>
      <c r="B48" t="s" s="31">
        <v>53</v>
      </c>
      <c r="C48" s="32">
        <v>2.88</v>
      </c>
      <c r="D48" s="33">
        <v>2</v>
      </c>
      <c r="E48" s="32">
        <v>0</v>
      </c>
      <c r="F48" s="33">
        <v>0</v>
      </c>
      <c r="G48" s="32">
        <v>0</v>
      </c>
      <c r="H48" s="33">
        <v>0</v>
      </c>
      <c r="I48" s="32">
        <f>SUM(((C48*D48)+(E48*F48)+(G48*H48))*100)/(F48+H48+D48)</f>
        <v>288</v>
      </c>
      <c r="J48" s="32">
        <f>SUM((C48*D48)+(E48*F48)+(G48*H48))*100</f>
        <v>576</v>
      </c>
      <c r="K48" s="32">
        <v>3.51</v>
      </c>
      <c r="L48" s="33">
        <v>2</v>
      </c>
      <c r="M48" s="32">
        <v>0</v>
      </c>
      <c r="N48" s="33">
        <v>0</v>
      </c>
      <c r="O48" s="32">
        <f>SUM(((K48*L48)+(M48*N48))*100)</f>
        <v>702</v>
      </c>
      <c r="P48" s="34">
        <f>SUM(O48-J48)</f>
        <v>126</v>
      </c>
      <c r="Q48" s="35">
        <f>SUM(P48/J48)</f>
        <v>0.21875</v>
      </c>
      <c r="R48" t="s" s="36">
        <v>103</v>
      </c>
      <c r="S48" s="23"/>
      <c r="T48" s="23"/>
      <c r="U48" s="23"/>
      <c r="V48" s="23"/>
      <c r="W48" s="23"/>
      <c r="X48" s="23"/>
    </row>
    <row r="49" ht="15" customHeight="1">
      <c r="A49" s="30">
        <v>43416</v>
      </c>
      <c r="B49" t="s" s="31">
        <v>50</v>
      </c>
      <c r="C49" s="32">
        <v>6</v>
      </c>
      <c r="D49" s="33">
        <v>1</v>
      </c>
      <c r="E49" s="32">
        <v>0</v>
      </c>
      <c r="F49" s="33">
        <v>0</v>
      </c>
      <c r="G49" s="32">
        <v>0</v>
      </c>
      <c r="H49" s="33">
        <v>0</v>
      </c>
      <c r="I49" s="32">
        <f>SUM(((C49*D49)+(E49*F49)+(G49*H49))*100)/(F49+H49+D49)</f>
        <v>600</v>
      </c>
      <c r="J49" s="32">
        <f>SUM((C49*D49)+(E49*F49)+(G49*H49))*100</f>
        <v>600</v>
      </c>
      <c r="K49" s="32">
        <v>8.6</v>
      </c>
      <c r="L49" s="33">
        <v>1</v>
      </c>
      <c r="M49" s="32">
        <v>0</v>
      </c>
      <c r="N49" s="33">
        <v>0</v>
      </c>
      <c r="O49" s="32">
        <f>SUM(((K49*L49)+(M49*N49))*100)</f>
        <v>860</v>
      </c>
      <c r="P49" s="34">
        <f>SUM(O49-J49)</f>
        <v>260</v>
      </c>
      <c r="Q49" s="35">
        <f>SUM(P49/J49)</f>
        <v>0.433333333333333</v>
      </c>
      <c r="R49" t="s" s="36">
        <v>104</v>
      </c>
      <c r="S49" s="23"/>
      <c r="T49" s="23"/>
      <c r="U49" s="23"/>
      <c r="V49" s="23"/>
      <c r="W49" s="23"/>
      <c r="X49" s="23"/>
    </row>
    <row r="50" ht="15" customHeight="1">
      <c r="A50" s="45">
        <v>43416</v>
      </c>
      <c r="B50" t="s" s="46">
        <v>47</v>
      </c>
      <c r="C50" s="47">
        <v>1.15</v>
      </c>
      <c r="D50" s="47">
        <v>4</v>
      </c>
      <c r="E50" s="32">
        <v>0</v>
      </c>
      <c r="F50" s="47">
        <v>0</v>
      </c>
      <c r="G50" s="32">
        <v>0</v>
      </c>
      <c r="H50" s="47">
        <v>0</v>
      </c>
      <c r="I50" s="32">
        <f>SUM(((C50*D50)+(E50*F50)+(G50*H50))*100)/(F50+H50+D50)</f>
        <v>115</v>
      </c>
      <c r="J50" s="32">
        <f>SUM((C50*D50)+(E50*F50)+(G50*H50))*100</f>
        <v>460</v>
      </c>
      <c r="K50" s="32">
        <v>1.6</v>
      </c>
      <c r="L50" s="33">
        <v>4</v>
      </c>
      <c r="M50" s="32">
        <v>0</v>
      </c>
      <c r="N50" s="33">
        <v>0</v>
      </c>
      <c r="O50" s="32">
        <f>SUM(((K50*L50)+(M50*N50))*100)</f>
        <v>640</v>
      </c>
      <c r="P50" s="34">
        <f>SUM(O50-J50)</f>
        <v>180</v>
      </c>
      <c r="Q50" s="35">
        <f>SUM(P50/J50)</f>
        <v>0.391304347826087</v>
      </c>
      <c r="R50" t="s" s="48">
        <v>105</v>
      </c>
      <c r="S50" s="23"/>
      <c r="T50" s="23"/>
      <c r="U50" s="23"/>
      <c r="V50" s="23"/>
      <c r="W50" s="23"/>
      <c r="X50" s="23"/>
    </row>
    <row r="51" ht="15" customHeight="1">
      <c r="A51" s="30">
        <v>43416</v>
      </c>
      <c r="B51" t="s" s="31">
        <v>43</v>
      </c>
      <c r="C51" s="32">
        <v>1</v>
      </c>
      <c r="D51" s="33">
        <v>4</v>
      </c>
      <c r="E51" s="32">
        <v>0</v>
      </c>
      <c r="F51" s="33">
        <v>0</v>
      </c>
      <c r="G51" s="32">
        <v>0</v>
      </c>
      <c r="H51" s="33">
        <v>0</v>
      </c>
      <c r="I51" s="32">
        <f>SUM(((C51*D51)+(E51*F51)+(G51*H51))*100)/(F51+H51+D51)</f>
        <v>100</v>
      </c>
      <c r="J51" s="32">
        <f>SUM((C51*D51)+(E51*F51)+(G51*H51))*100</f>
        <v>400</v>
      </c>
      <c r="K51" s="32">
        <v>1.18</v>
      </c>
      <c r="L51" s="33">
        <v>4</v>
      </c>
      <c r="M51" s="32">
        <v>0</v>
      </c>
      <c r="N51" s="33">
        <v>0</v>
      </c>
      <c r="O51" s="32">
        <f>SUM(((K51*L51)+(M51*N51))*100)</f>
        <v>472</v>
      </c>
      <c r="P51" s="34">
        <f>SUM(O51-J51)</f>
        <v>72</v>
      </c>
      <c r="Q51" s="35">
        <f>SUM(P51/J51)</f>
        <v>0.18</v>
      </c>
      <c r="R51" t="s" s="36">
        <v>106</v>
      </c>
      <c r="S51" s="23"/>
      <c r="T51" s="23"/>
      <c r="U51" s="23"/>
      <c r="V51" s="23"/>
      <c r="W51" s="23"/>
      <c r="X51" s="23"/>
    </row>
    <row r="52" ht="15" customHeight="1">
      <c r="A52" s="30">
        <v>43416</v>
      </c>
      <c r="B52" t="s" s="31">
        <v>56</v>
      </c>
      <c r="C52" s="32">
        <v>3.8</v>
      </c>
      <c r="D52" s="33">
        <v>1</v>
      </c>
      <c r="E52" s="32">
        <v>0</v>
      </c>
      <c r="F52" s="33">
        <v>0</v>
      </c>
      <c r="G52" s="32">
        <v>0</v>
      </c>
      <c r="H52" s="33">
        <v>0</v>
      </c>
      <c r="I52" s="32">
        <f>SUM(((C52*D52)+(E52*F52)+(G52*H52))*100)/(F52+H52+D52)</f>
        <v>380</v>
      </c>
      <c r="J52" s="32">
        <f>SUM((C52*D52)+(E52*F52)+(G52*H52))*100</f>
        <v>380</v>
      </c>
      <c r="K52" s="32">
        <v>2.5</v>
      </c>
      <c r="L52" s="33">
        <v>1</v>
      </c>
      <c r="M52" s="32">
        <v>0</v>
      </c>
      <c r="N52" s="33">
        <v>0</v>
      </c>
      <c r="O52" s="32">
        <f>SUM(((K52*L52)+(M52*N52))*100)</f>
        <v>250</v>
      </c>
      <c r="P52" s="34">
        <f>SUM(O52-J52)</f>
        <v>-130</v>
      </c>
      <c r="Q52" s="37">
        <f>SUM(P52/J52)</f>
        <v>-0.342105263157895</v>
      </c>
      <c r="R52" t="s" s="36">
        <v>107</v>
      </c>
      <c r="S52" s="23"/>
      <c r="T52" s="23"/>
      <c r="U52" s="23"/>
      <c r="V52" s="23"/>
      <c r="W52" s="23"/>
      <c r="X52" s="23"/>
    </row>
    <row r="53" ht="15" customHeight="1">
      <c r="A53" s="30">
        <v>43416</v>
      </c>
      <c r="B53" t="s" s="31">
        <v>33</v>
      </c>
      <c r="C53" s="32">
        <v>6.2</v>
      </c>
      <c r="D53" s="33">
        <v>1</v>
      </c>
      <c r="E53" s="32">
        <v>0</v>
      </c>
      <c r="F53" s="33">
        <v>0</v>
      </c>
      <c r="G53" s="32">
        <v>0</v>
      </c>
      <c r="H53" s="33">
        <v>0</v>
      </c>
      <c r="I53" s="32">
        <f>SUM(((C53*D53)+(E53*F53)+(G53*H53))*100)/(F53+H53+D53)</f>
        <v>620</v>
      </c>
      <c r="J53" s="32">
        <f>SUM((C53*D53)+(E53*F53)+(G53*H53))*100</f>
        <v>620</v>
      </c>
      <c r="K53" s="32">
        <v>3</v>
      </c>
      <c r="L53" s="33">
        <v>1</v>
      </c>
      <c r="M53" s="32">
        <v>0</v>
      </c>
      <c r="N53" s="33">
        <v>0</v>
      </c>
      <c r="O53" s="32">
        <f>SUM(((K53*L53)+(M53*N53))*100)</f>
        <v>300</v>
      </c>
      <c r="P53" s="34">
        <f>SUM(O53-J53)</f>
        <v>-320</v>
      </c>
      <c r="Q53" s="37">
        <f>SUM(P53/J53)</f>
        <v>-0.5161290322580649</v>
      </c>
      <c r="R53" t="s" s="36">
        <v>108</v>
      </c>
      <c r="S53" s="23"/>
      <c r="T53" s="23"/>
      <c r="U53" s="23"/>
      <c r="V53" s="23"/>
      <c r="W53" s="23"/>
      <c r="X53" s="23"/>
    </row>
    <row r="54" ht="15" customHeight="1">
      <c r="A54" s="30">
        <v>43416</v>
      </c>
      <c r="B54" t="s" s="31">
        <v>31</v>
      </c>
      <c r="C54" s="32">
        <v>2.75</v>
      </c>
      <c r="D54" s="33">
        <v>1</v>
      </c>
      <c r="E54" s="32">
        <v>0</v>
      </c>
      <c r="F54" s="33">
        <v>0</v>
      </c>
      <c r="G54" s="32">
        <v>0</v>
      </c>
      <c r="H54" s="33">
        <v>0</v>
      </c>
      <c r="I54" s="32">
        <f>SUM(((C54*D54)+(E54*F54)+(G54*H54))*100)/(F54+H54+D54)</f>
        <v>275</v>
      </c>
      <c r="J54" s="32">
        <f>SUM((C54*D54)+(E54*F54)+(G54*H54))*100</f>
        <v>275</v>
      </c>
      <c r="K54" s="32">
        <v>0.7</v>
      </c>
      <c r="L54" s="33">
        <v>1</v>
      </c>
      <c r="M54" s="32">
        <v>0</v>
      </c>
      <c r="N54" s="33">
        <v>0</v>
      </c>
      <c r="O54" s="32">
        <f>SUM(((K54*L54)+(M54*N54))*100)</f>
        <v>70</v>
      </c>
      <c r="P54" s="34">
        <f>SUM(O54-J54)</f>
        <v>-205</v>
      </c>
      <c r="Q54" s="37">
        <f>SUM(P54/J54)</f>
        <v>-0.745454545454545</v>
      </c>
      <c r="R54" t="s" s="36">
        <v>109</v>
      </c>
      <c r="S54" s="23"/>
      <c r="T54" s="23"/>
      <c r="U54" s="23"/>
      <c r="V54" s="23"/>
      <c r="W54" s="23"/>
      <c r="X54" s="23"/>
    </row>
    <row r="55" ht="15" customHeight="1">
      <c r="A55" s="30">
        <v>43416</v>
      </c>
      <c r="B55" t="s" s="31">
        <v>110</v>
      </c>
      <c r="C55" s="32">
        <v>4.9</v>
      </c>
      <c r="D55" s="33">
        <v>1</v>
      </c>
      <c r="E55" s="32">
        <v>0</v>
      </c>
      <c r="F55" s="33">
        <v>0</v>
      </c>
      <c r="G55" s="32">
        <v>0</v>
      </c>
      <c r="H55" s="33">
        <v>0</v>
      </c>
      <c r="I55" s="32">
        <f>SUM(((C55*D55)+(E55*F55)+(G55*H55))*100)/(F55+H55+D55)</f>
        <v>490</v>
      </c>
      <c r="J55" s="32">
        <f>SUM((C55*D55)+(E55*F55)+(G55*H55))*100</f>
        <v>490</v>
      </c>
      <c r="K55" s="32">
        <v>7.25</v>
      </c>
      <c r="L55" s="33">
        <v>1</v>
      </c>
      <c r="M55" s="32">
        <v>0</v>
      </c>
      <c r="N55" s="33">
        <v>0</v>
      </c>
      <c r="O55" s="32">
        <f>SUM(((K55*L55)+(M55*N55))*100)</f>
        <v>725</v>
      </c>
      <c r="P55" s="34">
        <f>SUM(O55-J55)</f>
        <v>235</v>
      </c>
      <c r="Q55" s="35">
        <f>SUM(P55/J55)</f>
        <v>0.479591836734694</v>
      </c>
      <c r="R55" t="s" s="36">
        <v>111</v>
      </c>
      <c r="S55" s="23"/>
      <c r="T55" s="23"/>
      <c r="U55" s="23"/>
      <c r="V55" s="23"/>
      <c r="W55" s="23"/>
      <c r="X55" s="23"/>
    </row>
    <row r="56" ht="15" customHeight="1">
      <c r="A56" s="30">
        <v>43417</v>
      </c>
      <c r="B56" t="s" s="31">
        <v>112</v>
      </c>
      <c r="C56" s="32">
        <v>5</v>
      </c>
      <c r="D56" s="33">
        <v>1</v>
      </c>
      <c r="E56" s="32">
        <v>3.1</v>
      </c>
      <c r="F56" s="33">
        <v>1</v>
      </c>
      <c r="G56" s="32">
        <v>0</v>
      </c>
      <c r="H56" s="33">
        <v>0</v>
      </c>
      <c r="I56" s="32">
        <f>SUM(((C56*D56)+(E56*F56)+(G56*H56))*100)/(F56+H56+D56)</f>
        <v>405</v>
      </c>
      <c r="J56" s="32">
        <f>SUM((C56*D56)+(E56*F56)+(G56*H56))*100</f>
        <v>810</v>
      </c>
      <c r="K56" s="32">
        <v>5.7</v>
      </c>
      <c r="L56" s="33">
        <v>2</v>
      </c>
      <c r="M56" s="32">
        <v>0</v>
      </c>
      <c r="N56" s="33">
        <v>0</v>
      </c>
      <c r="O56" s="32">
        <f>SUM(((K56*L56)+(M56*N56))*100)</f>
        <v>1140</v>
      </c>
      <c r="P56" s="34">
        <f>SUM(O56-J56)</f>
        <v>330</v>
      </c>
      <c r="Q56" s="35">
        <f>SUM(P56/J56)</f>
        <v>0.407407407407407</v>
      </c>
      <c r="R56" t="s" s="36">
        <v>104</v>
      </c>
      <c r="S56" s="23"/>
      <c r="T56" s="23"/>
      <c r="U56" s="23"/>
      <c r="V56" s="23"/>
      <c r="W56" s="23"/>
      <c r="X56" s="23"/>
    </row>
    <row r="57" ht="15" customHeight="1">
      <c r="A57" s="30">
        <v>43417</v>
      </c>
      <c r="B57" t="s" s="31">
        <v>39</v>
      </c>
      <c r="C57" s="32">
        <v>19</v>
      </c>
      <c r="D57" s="33">
        <v>1</v>
      </c>
      <c r="E57" s="32">
        <v>7.6</v>
      </c>
      <c r="F57" s="33">
        <v>1</v>
      </c>
      <c r="G57" s="32">
        <v>0</v>
      </c>
      <c r="H57" s="33">
        <v>0</v>
      </c>
      <c r="I57" s="32">
        <f>SUM(((C57*D57)+(E57*F57)+(G57*H57))*100)/(F57+H57+D57)</f>
        <v>1330</v>
      </c>
      <c r="J57" s="32">
        <f>SUM((C57*D57)+(E57*F57)+(G57*H57))*100</f>
        <v>2660</v>
      </c>
      <c r="K57" s="32">
        <v>19</v>
      </c>
      <c r="L57" s="33">
        <v>2</v>
      </c>
      <c r="M57" s="32">
        <v>0</v>
      </c>
      <c r="N57" s="33">
        <v>0</v>
      </c>
      <c r="O57" s="32">
        <f>SUM(((K57*L57)+(M57*N57))*100)</f>
        <v>3800</v>
      </c>
      <c r="P57" s="34">
        <f>SUM(O57-J57)</f>
        <v>1140</v>
      </c>
      <c r="Q57" s="35">
        <f>SUM(P57/J57)</f>
        <v>0.428571428571429</v>
      </c>
      <c r="R57" t="s" s="36">
        <v>101</v>
      </c>
      <c r="S57" s="23"/>
      <c r="T57" s="23"/>
      <c r="U57" s="23"/>
      <c r="V57" s="23"/>
      <c r="W57" s="23"/>
      <c r="X57" s="23"/>
    </row>
    <row r="58" ht="15" customHeight="1">
      <c r="A58" s="30">
        <v>43417</v>
      </c>
      <c r="B58" t="s" s="31">
        <v>53</v>
      </c>
      <c r="C58" s="32">
        <v>1.1</v>
      </c>
      <c r="D58" s="33">
        <v>1</v>
      </c>
      <c r="E58" s="32">
        <v>0</v>
      </c>
      <c r="F58" s="33">
        <v>0</v>
      </c>
      <c r="G58" s="32">
        <v>0</v>
      </c>
      <c r="H58" s="33">
        <v>0</v>
      </c>
      <c r="I58" s="32">
        <f>SUM(((C58*D58)+(E58*F58)+(G58*H58))*100)/(F58+H58+D58)</f>
        <v>110</v>
      </c>
      <c r="J58" s="32">
        <f>SUM((C58*D58)+(E58*F58)+(G58*H58))*100</f>
        <v>110</v>
      </c>
      <c r="K58" s="32">
        <v>1.5</v>
      </c>
      <c r="L58" s="33">
        <v>1</v>
      </c>
      <c r="M58" s="32">
        <v>0</v>
      </c>
      <c r="N58" s="33">
        <v>0</v>
      </c>
      <c r="O58" s="32">
        <f>SUM(((K58*L58)+(M58*N58))*100)</f>
        <v>150</v>
      </c>
      <c r="P58" s="34">
        <f>SUM(O58-J58)</f>
        <v>40</v>
      </c>
      <c r="Q58" s="35">
        <f>SUM(P58/J58)</f>
        <v>0.363636363636364</v>
      </c>
      <c r="R58" t="s" s="36">
        <v>113</v>
      </c>
      <c r="S58" s="23"/>
      <c r="T58" s="23"/>
      <c r="U58" s="23"/>
      <c r="V58" s="23"/>
      <c r="W58" s="23"/>
      <c r="X58" s="23"/>
    </row>
    <row r="59" ht="15" customHeight="1">
      <c r="A59" s="30">
        <v>43417</v>
      </c>
      <c r="B59" t="s" s="31">
        <v>114</v>
      </c>
      <c r="C59" s="32">
        <v>1.21</v>
      </c>
      <c r="D59" s="33">
        <v>1</v>
      </c>
      <c r="E59" s="32">
        <v>0</v>
      </c>
      <c r="F59" s="33">
        <v>0</v>
      </c>
      <c r="G59" s="32">
        <v>0</v>
      </c>
      <c r="H59" s="33">
        <v>0</v>
      </c>
      <c r="I59" s="32">
        <f>SUM(((C59*D59)+(E59*F59)+(G59*H59))*100)/(F59+H59+D59)</f>
        <v>121</v>
      </c>
      <c r="J59" s="32">
        <f>SUM((C59*D59)+(E59*F59)+(G59*H59))*100</f>
        <v>121</v>
      </c>
      <c r="K59" s="32">
        <v>0.8</v>
      </c>
      <c r="L59" s="33">
        <v>1</v>
      </c>
      <c r="M59" s="32">
        <v>0</v>
      </c>
      <c r="N59" s="33">
        <v>0</v>
      </c>
      <c r="O59" s="32">
        <f>SUM(((K59*L59)+(M59*N59))*100)</f>
        <v>80</v>
      </c>
      <c r="P59" s="34">
        <f>SUM(O59-J59)</f>
        <v>-41</v>
      </c>
      <c r="Q59" s="37">
        <f>SUM(P59/J59)</f>
        <v>-0.338842975206612</v>
      </c>
      <c r="R59" t="s" s="36">
        <v>115</v>
      </c>
      <c r="S59" s="23"/>
      <c r="T59" s="23"/>
      <c r="U59" s="23"/>
      <c r="V59" s="23"/>
      <c r="W59" s="23"/>
      <c r="X59" s="23"/>
    </row>
    <row r="60" ht="15" customHeight="1">
      <c r="A60" s="30">
        <v>43417</v>
      </c>
      <c r="B60" t="s" s="31">
        <v>33</v>
      </c>
      <c r="C60" s="32">
        <v>4.5</v>
      </c>
      <c r="D60" s="33">
        <v>1</v>
      </c>
      <c r="E60" s="32">
        <v>0</v>
      </c>
      <c r="F60" s="33">
        <v>0</v>
      </c>
      <c r="G60" s="32">
        <v>0</v>
      </c>
      <c r="H60" s="33">
        <v>0</v>
      </c>
      <c r="I60" s="32">
        <f>SUM(((C60*D60)+(E60*F60)+(G60*H60))*100)/(F60+H60+D60)</f>
        <v>450</v>
      </c>
      <c r="J60" s="32">
        <f>SUM((C60*D60)+(E60*F60)+(G60*H60))*100</f>
        <v>450</v>
      </c>
      <c r="K60" s="32">
        <v>4</v>
      </c>
      <c r="L60" s="33">
        <v>1</v>
      </c>
      <c r="M60" s="32">
        <v>0</v>
      </c>
      <c r="N60" s="33">
        <v>0</v>
      </c>
      <c r="O60" s="32">
        <f>SUM(((K60*L60)+(M60*N60))*100)</f>
        <v>400</v>
      </c>
      <c r="P60" s="34">
        <f>SUM(O60-J60)</f>
        <v>-50</v>
      </c>
      <c r="Q60" s="37">
        <f>SUM(P60/J60)</f>
        <v>-0.111111111111111</v>
      </c>
      <c r="R60" t="s" s="36">
        <v>116</v>
      </c>
      <c r="S60" s="23"/>
      <c r="T60" s="23"/>
      <c r="U60" s="23"/>
      <c r="V60" s="23"/>
      <c r="W60" s="23"/>
      <c r="X60" s="23"/>
    </row>
    <row r="61" ht="15" customHeight="1">
      <c r="A61" s="30">
        <v>43418</v>
      </c>
      <c r="B61" t="s" s="31">
        <v>39</v>
      </c>
      <c r="C61" s="32">
        <v>6</v>
      </c>
      <c r="D61" s="33">
        <v>2</v>
      </c>
      <c r="E61" s="32">
        <v>10</v>
      </c>
      <c r="F61" s="33">
        <v>1</v>
      </c>
      <c r="G61" s="32">
        <v>0</v>
      </c>
      <c r="H61" s="33">
        <v>0</v>
      </c>
      <c r="I61" s="32">
        <f>SUM(((C61*D61)+(E61*F61)+(G61*H61))*100)/(F61+H61+D61)</f>
        <v>733.333333333333</v>
      </c>
      <c r="J61" s="32">
        <f>SUM((C61*D61)+(E61*F61)+(G61*H61))*100</f>
        <v>2200</v>
      </c>
      <c r="K61" s="32">
        <v>10</v>
      </c>
      <c r="L61" s="33">
        <v>2</v>
      </c>
      <c r="M61" s="32">
        <v>16</v>
      </c>
      <c r="N61" s="33">
        <v>1</v>
      </c>
      <c r="O61" s="32">
        <f>SUM(((K61*L61)+(M61*N61))*100)</f>
        <v>3600</v>
      </c>
      <c r="P61" s="34">
        <f>SUM(O61-J61)</f>
        <v>1400</v>
      </c>
      <c r="Q61" s="35">
        <f>SUM(P61/J61)</f>
        <v>0.636363636363636</v>
      </c>
      <c r="R61" t="s" s="36">
        <v>101</v>
      </c>
      <c r="S61" s="23"/>
      <c r="T61" s="23"/>
      <c r="U61" s="23"/>
      <c r="V61" s="23"/>
      <c r="W61" s="23"/>
      <c r="X61" s="23"/>
    </row>
    <row r="62" ht="15" customHeight="1">
      <c r="A62" s="30">
        <v>43418</v>
      </c>
      <c r="B62" t="s" s="31">
        <v>50</v>
      </c>
      <c r="C62" s="32">
        <v>4</v>
      </c>
      <c r="D62" s="33">
        <v>2</v>
      </c>
      <c r="E62" s="32">
        <v>0</v>
      </c>
      <c r="F62" s="33">
        <v>0</v>
      </c>
      <c r="G62" s="32">
        <v>0</v>
      </c>
      <c r="H62" s="33">
        <v>0</v>
      </c>
      <c r="I62" s="32">
        <f>SUM(((C62*D62)+(E62*F62)+(G62*H62))*100)/(F62+H62+D62)</f>
        <v>400</v>
      </c>
      <c r="J62" s="32">
        <f>SUM((C62*D62)+(E62*F62)+(G62*H62))*100</f>
        <v>800</v>
      </c>
      <c r="K62" s="32">
        <v>9.5</v>
      </c>
      <c r="L62" s="33">
        <v>1</v>
      </c>
      <c r="M62" s="32">
        <v>8.75</v>
      </c>
      <c r="N62" s="33">
        <v>1</v>
      </c>
      <c r="O62" s="32">
        <f>SUM(((K62*L62)+(M62*N62))*100)</f>
        <v>1825</v>
      </c>
      <c r="P62" s="34">
        <f>SUM(O62-J62)</f>
        <v>1025</v>
      </c>
      <c r="Q62" s="35">
        <f>SUM(P62/J62)</f>
        <v>1.28125</v>
      </c>
      <c r="R62" t="s" s="36">
        <v>104</v>
      </c>
      <c r="S62" s="23"/>
      <c r="T62" s="23"/>
      <c r="U62" s="23"/>
      <c r="V62" s="23"/>
      <c r="W62" s="23"/>
      <c r="X62" s="23"/>
    </row>
    <row r="63" ht="15" customHeight="1">
      <c r="A63" s="30">
        <v>43418</v>
      </c>
      <c r="B63" t="s" s="31">
        <v>74</v>
      </c>
      <c r="C63" s="32">
        <v>0.3</v>
      </c>
      <c r="D63" s="33">
        <v>10</v>
      </c>
      <c r="E63" s="32">
        <v>0</v>
      </c>
      <c r="F63" s="33">
        <v>0</v>
      </c>
      <c r="G63" s="32">
        <v>0</v>
      </c>
      <c r="H63" s="33">
        <v>0</v>
      </c>
      <c r="I63" s="32">
        <f>SUM(((C63*D63)+(E63*F63)+(G63*H63))*100)/(F63+H63+D63)</f>
        <v>30</v>
      </c>
      <c r="J63" s="32">
        <f>SUM((C63*D63)+(E63*F63)+(G63*H63))*100</f>
        <v>300</v>
      </c>
      <c r="K63" s="32">
        <v>0.35</v>
      </c>
      <c r="L63" s="33">
        <v>10</v>
      </c>
      <c r="M63" s="32">
        <v>0</v>
      </c>
      <c r="N63" s="33">
        <v>0</v>
      </c>
      <c r="O63" s="32">
        <f>SUM(((K63*L63)+(M63*N63))*100)</f>
        <v>350</v>
      </c>
      <c r="P63" s="34">
        <f>SUM(O63-J63)</f>
        <v>50</v>
      </c>
      <c r="Q63" s="35">
        <f>SUM(P63/J63)</f>
        <v>0.166666666666667</v>
      </c>
      <c r="R63" t="s" s="36">
        <v>117</v>
      </c>
      <c r="S63" s="23"/>
      <c r="T63" s="23"/>
      <c r="U63" s="23"/>
      <c r="V63" s="23"/>
      <c r="W63" s="23"/>
      <c r="X63" s="23"/>
    </row>
    <row r="64" ht="15" customHeight="1">
      <c r="A64" s="30">
        <v>43418</v>
      </c>
      <c r="B64" t="s" s="31">
        <v>39</v>
      </c>
      <c r="C64" s="32">
        <v>4.5</v>
      </c>
      <c r="D64" s="33">
        <v>1</v>
      </c>
      <c r="E64" s="32">
        <v>0</v>
      </c>
      <c r="F64" s="33">
        <v>0</v>
      </c>
      <c r="G64" s="32">
        <v>0</v>
      </c>
      <c r="H64" s="33">
        <v>0</v>
      </c>
      <c r="I64" s="32">
        <f>SUM(((C64*D64)+(E64*F64)+(G64*H64))*100)/(F64+H64+D64)</f>
        <v>450</v>
      </c>
      <c r="J64" s="32">
        <f>SUM((C64*D64)+(E64*F64)+(G64*H64))*100</f>
        <v>450</v>
      </c>
      <c r="K64" s="32">
        <v>14.1</v>
      </c>
      <c r="L64" s="33">
        <v>1</v>
      </c>
      <c r="M64" s="32">
        <v>0</v>
      </c>
      <c r="N64" s="33">
        <v>0</v>
      </c>
      <c r="O64" s="32">
        <f>SUM(((K64*L64)+(M64*N64))*100)</f>
        <v>1410</v>
      </c>
      <c r="P64" s="34">
        <f>SUM(O64-J64)</f>
        <v>960</v>
      </c>
      <c r="Q64" s="35">
        <f>SUM(P64/J64)</f>
        <v>2.13333333333333</v>
      </c>
      <c r="R64" t="s" s="36">
        <v>118</v>
      </c>
      <c r="S64" s="23"/>
      <c r="T64" s="23"/>
      <c r="U64" s="23"/>
      <c r="V64" s="23"/>
      <c r="W64" s="23"/>
      <c r="X64" s="23"/>
    </row>
    <row r="65" ht="15" customHeight="1">
      <c r="A65" s="30">
        <v>43419</v>
      </c>
      <c r="B65" t="s" s="31">
        <v>53</v>
      </c>
      <c r="C65" s="32">
        <v>1.15</v>
      </c>
      <c r="D65" s="33">
        <v>3</v>
      </c>
      <c r="E65" s="32">
        <v>0.84</v>
      </c>
      <c r="F65" s="33">
        <v>2</v>
      </c>
      <c r="G65" s="32">
        <v>0.73</v>
      </c>
      <c r="H65" s="33">
        <v>6</v>
      </c>
      <c r="I65" s="32">
        <f>SUM(((C65*D65)+(E65*F65)+(G65*H65))*100)/(F65+H65+D65)</f>
        <v>86.4545454545455</v>
      </c>
      <c r="J65" s="32">
        <f>SUM((C65*D65)+(E65*F65)+(G65*H65))*100</f>
        <v>951</v>
      </c>
      <c r="K65" s="32">
        <v>1.03</v>
      </c>
      <c r="L65" s="33">
        <v>5</v>
      </c>
      <c r="M65" s="32">
        <v>0.6</v>
      </c>
      <c r="N65" s="33">
        <v>5</v>
      </c>
      <c r="O65" s="32">
        <f>SUM(((K65*L65)+(M65*N65))*100)</f>
        <v>815</v>
      </c>
      <c r="P65" s="34">
        <f>SUM(O65-J65)</f>
        <v>-136</v>
      </c>
      <c r="Q65" s="37">
        <f>SUM(P65/J65)</f>
        <v>-0.143007360672976</v>
      </c>
      <c r="R65" t="s" s="36">
        <v>119</v>
      </c>
      <c r="S65" s="23"/>
      <c r="T65" s="23"/>
      <c r="U65" s="23"/>
      <c r="V65" s="23"/>
      <c r="W65" s="23"/>
      <c r="X65" s="23"/>
    </row>
    <row r="66" ht="15" customHeight="1">
      <c r="A66" s="30">
        <v>43419</v>
      </c>
      <c r="B66" t="s" s="31">
        <v>43</v>
      </c>
      <c r="C66" s="32">
        <v>1.45</v>
      </c>
      <c r="D66" s="33">
        <v>1</v>
      </c>
      <c r="E66" s="32">
        <v>0</v>
      </c>
      <c r="F66" s="33">
        <v>0</v>
      </c>
      <c r="G66" s="32">
        <v>0</v>
      </c>
      <c r="H66" s="33">
        <v>0</v>
      </c>
      <c r="I66" s="32">
        <f>SUM(((C66*D66)+(E66*F66)+(G66*H66))*100)/(F66+H66+D66)</f>
        <v>145</v>
      </c>
      <c r="J66" s="32">
        <f>SUM((C66*D66)+(E66*F66)+(G66*H66))*100</f>
        <v>145</v>
      </c>
      <c r="K66" s="32">
        <v>1.92</v>
      </c>
      <c r="L66" s="33">
        <v>1</v>
      </c>
      <c r="M66" s="32">
        <v>0</v>
      </c>
      <c r="N66" s="33">
        <v>0</v>
      </c>
      <c r="O66" s="32">
        <f>SUM(((K66*L66)+(M66*N66))*100)</f>
        <v>192</v>
      </c>
      <c r="P66" s="34">
        <f>SUM(O66-J66)</f>
        <v>47</v>
      </c>
      <c r="Q66" s="35">
        <f>SUM(P66/J66)</f>
        <v>0.324137931034483</v>
      </c>
      <c r="R66" t="s" s="36">
        <v>120</v>
      </c>
      <c r="S66" s="23"/>
      <c r="T66" s="23"/>
      <c r="U66" s="23"/>
      <c r="V66" s="23"/>
      <c r="W66" s="23"/>
      <c r="X66" s="23"/>
    </row>
    <row r="67" ht="15" customHeight="1">
      <c r="A67" s="30">
        <v>43419</v>
      </c>
      <c r="B67" t="s" s="31">
        <v>39</v>
      </c>
      <c r="C67" s="32">
        <v>6.7</v>
      </c>
      <c r="D67" s="33">
        <v>1</v>
      </c>
      <c r="E67" s="32">
        <v>0</v>
      </c>
      <c r="F67" s="33">
        <v>0</v>
      </c>
      <c r="G67" s="32">
        <v>0</v>
      </c>
      <c r="H67" s="33">
        <v>0</v>
      </c>
      <c r="I67" s="32">
        <f>SUM(((C67*D67)+(E67*F67)+(G67*H67))*100)/(F67+H67+D67)</f>
        <v>670</v>
      </c>
      <c r="J67" s="32">
        <f>SUM((C67*D67)+(E67*F67)+(G67*H67))*100</f>
        <v>670</v>
      </c>
      <c r="K67" s="32">
        <v>3</v>
      </c>
      <c r="L67" s="33">
        <v>1</v>
      </c>
      <c r="M67" s="32">
        <v>0</v>
      </c>
      <c r="N67" s="33">
        <v>0</v>
      </c>
      <c r="O67" s="32">
        <f>SUM(((K67*L67)+(M67*N67))*100)</f>
        <v>300</v>
      </c>
      <c r="P67" s="34">
        <f>SUM(O67-J67)</f>
        <v>-370</v>
      </c>
      <c r="Q67" s="37">
        <f>SUM(P67/J67)</f>
        <v>-0.552238805970149</v>
      </c>
      <c r="R67" t="s" s="36">
        <v>121</v>
      </c>
      <c r="S67" s="23"/>
      <c r="T67" s="23"/>
      <c r="U67" s="23"/>
      <c r="V67" s="23"/>
      <c r="W67" s="23"/>
      <c r="X67" s="23"/>
    </row>
    <row r="68" ht="15" customHeight="1">
      <c r="A68" s="30">
        <v>43419</v>
      </c>
      <c r="B68" t="s" s="31">
        <v>122</v>
      </c>
      <c r="C68" s="32">
        <v>1.2</v>
      </c>
      <c r="D68" s="33">
        <v>1</v>
      </c>
      <c r="E68" s="32">
        <v>0</v>
      </c>
      <c r="F68" s="33">
        <v>0</v>
      </c>
      <c r="G68" s="32">
        <v>0</v>
      </c>
      <c r="H68" s="33">
        <v>0</v>
      </c>
      <c r="I68" s="32">
        <f>SUM(((C68*D68)+(E68*F68)+(G68*H68))*100)/(F68+H68+D68)</f>
        <v>120</v>
      </c>
      <c r="J68" s="32">
        <f>SUM((C68*D68)+(E68*F68)+(G68*H68))*100</f>
        <v>120</v>
      </c>
      <c r="K68" s="32">
        <v>0.8</v>
      </c>
      <c r="L68" s="33">
        <v>1</v>
      </c>
      <c r="M68" s="32">
        <v>0</v>
      </c>
      <c r="N68" s="33">
        <v>0</v>
      </c>
      <c r="O68" s="32">
        <f>SUM(((K68*L68)+(M68*N68))*100)</f>
        <v>80</v>
      </c>
      <c r="P68" s="34">
        <f>SUM(O68-J68)</f>
        <v>-40</v>
      </c>
      <c r="Q68" s="37">
        <f>SUM(P68/J68)</f>
        <v>-0.333333333333333</v>
      </c>
      <c r="R68" t="s" s="36">
        <v>123</v>
      </c>
      <c r="S68" s="23"/>
      <c r="T68" s="23"/>
      <c r="U68" s="23"/>
      <c r="V68" s="23"/>
      <c r="W68" s="23"/>
      <c r="X68" s="23"/>
    </row>
    <row r="69" ht="15" customHeight="1">
      <c r="A69" s="30">
        <v>43419</v>
      </c>
      <c r="B69" t="s" s="31">
        <v>39</v>
      </c>
      <c r="C69" s="32">
        <v>4.35</v>
      </c>
      <c r="D69" s="33">
        <v>1</v>
      </c>
      <c r="E69" s="32">
        <v>0</v>
      </c>
      <c r="F69" s="33">
        <v>0</v>
      </c>
      <c r="G69" s="32">
        <v>0</v>
      </c>
      <c r="H69" s="33">
        <v>0</v>
      </c>
      <c r="I69" s="32">
        <f>SUM(((C69*D69)+(E69*F69)+(G69*H69))*100)/(F69+H69+D69)</f>
        <v>435</v>
      </c>
      <c r="J69" s="32">
        <f>SUM((C69*D69)+(E69*F69)+(G69*H69))*100</f>
        <v>435</v>
      </c>
      <c r="K69" s="32">
        <v>0.54</v>
      </c>
      <c r="L69" s="33">
        <v>1</v>
      </c>
      <c r="M69" s="32">
        <v>0</v>
      </c>
      <c r="N69" s="33">
        <v>0</v>
      </c>
      <c r="O69" s="32">
        <f>SUM(((K69*L69)+(M69*N69))*100)</f>
        <v>54</v>
      </c>
      <c r="P69" s="34">
        <f>SUM(O69-J69)</f>
        <v>-381</v>
      </c>
      <c r="Q69" s="37">
        <f>SUM(P69/J69)</f>
        <v>-0.875862068965517</v>
      </c>
      <c r="R69" t="s" s="36">
        <v>124</v>
      </c>
      <c r="S69" s="23"/>
      <c r="T69" s="23"/>
      <c r="U69" s="23"/>
      <c r="V69" s="23"/>
      <c r="W69" s="23"/>
      <c r="X69" s="23"/>
    </row>
    <row r="70" ht="15" customHeight="1">
      <c r="A70" s="30">
        <v>43419</v>
      </c>
      <c r="B70" t="s" s="31">
        <v>39</v>
      </c>
      <c r="C70" s="32">
        <v>5.8</v>
      </c>
      <c r="D70" s="33">
        <v>1</v>
      </c>
      <c r="E70" s="32">
        <v>0</v>
      </c>
      <c r="F70" s="33">
        <v>0</v>
      </c>
      <c r="G70" s="32">
        <v>0</v>
      </c>
      <c r="H70" s="33">
        <v>0</v>
      </c>
      <c r="I70" s="32">
        <f>SUM(((C70*D70)+(E70*F70)+(G70*H70))*100)/(F70+H70+D70)</f>
        <v>580</v>
      </c>
      <c r="J70" s="32">
        <f>SUM((C70*D70)+(E70*F70)+(G70*H70))*100</f>
        <v>580</v>
      </c>
      <c r="K70" s="32">
        <v>6.1</v>
      </c>
      <c r="L70" s="33">
        <v>1</v>
      </c>
      <c r="M70" s="32">
        <v>0</v>
      </c>
      <c r="N70" s="33">
        <v>0</v>
      </c>
      <c r="O70" s="32">
        <f>SUM(((K70*L70)+(M70*N70))*100)</f>
        <v>610</v>
      </c>
      <c r="P70" s="34">
        <f>SUM(O70-J70)</f>
        <v>30</v>
      </c>
      <c r="Q70" s="35">
        <f>SUM(P70/J70)</f>
        <v>0.0517241379310345</v>
      </c>
      <c r="R70" t="s" s="36">
        <v>125</v>
      </c>
      <c r="S70" s="23"/>
      <c r="T70" s="23"/>
      <c r="U70" s="23"/>
      <c r="V70" s="23"/>
      <c r="W70" s="23"/>
      <c r="X70" s="23"/>
    </row>
    <row r="71" ht="15" customHeight="1">
      <c r="A71" s="30">
        <v>43419</v>
      </c>
      <c r="B71" t="s" s="31">
        <v>43</v>
      </c>
      <c r="C71" s="32">
        <v>1.63</v>
      </c>
      <c r="D71" s="33">
        <v>2</v>
      </c>
      <c r="E71" s="32">
        <v>0</v>
      </c>
      <c r="F71" s="33">
        <v>0</v>
      </c>
      <c r="G71" s="32">
        <v>0</v>
      </c>
      <c r="H71" s="33">
        <v>0</v>
      </c>
      <c r="I71" s="32">
        <f>SUM(((C71*D71)+(E71*F71)+(G71*H71))*100)/(F71+H71+D71)</f>
        <v>163</v>
      </c>
      <c r="J71" s="32">
        <f>SUM((C71*D71)+(E71*F71)+(G71*H71))*100</f>
        <v>326</v>
      </c>
      <c r="K71" s="32">
        <v>1.63</v>
      </c>
      <c r="L71" s="33">
        <v>1</v>
      </c>
      <c r="M71" s="32">
        <v>1.85</v>
      </c>
      <c r="N71" s="33">
        <v>1</v>
      </c>
      <c r="O71" s="32">
        <f>SUM(((K71*L71)+(M71*N71))*100)</f>
        <v>348</v>
      </c>
      <c r="P71" s="34">
        <f>SUM(O71-J71)</f>
        <v>22</v>
      </c>
      <c r="Q71" s="35">
        <f>SUM(P71/J71)</f>
        <v>0.0674846625766871</v>
      </c>
      <c r="R71" t="s" s="36">
        <v>126</v>
      </c>
      <c r="S71" s="23"/>
      <c r="T71" s="23"/>
      <c r="U71" s="23"/>
      <c r="V71" s="23"/>
      <c r="W71" s="23"/>
      <c r="X71" s="23"/>
    </row>
    <row r="72" ht="15" customHeight="1">
      <c r="A72" s="30">
        <v>43419</v>
      </c>
      <c r="B72" t="s" s="31">
        <v>35</v>
      </c>
      <c r="C72" s="32">
        <v>1.3</v>
      </c>
      <c r="D72" s="33">
        <v>1</v>
      </c>
      <c r="E72" s="32">
        <v>0</v>
      </c>
      <c r="F72" s="33">
        <v>0</v>
      </c>
      <c r="G72" s="32">
        <v>0</v>
      </c>
      <c r="H72" s="33">
        <v>0</v>
      </c>
      <c r="I72" s="32">
        <f>SUM(((C72*D72)+(E72*F72)+(G72*H72))*100)/(F72+H72+D72)</f>
        <v>130</v>
      </c>
      <c r="J72" s="32">
        <f>SUM((C72*D72)+(E72*F72)+(G72*H72))*100</f>
        <v>130</v>
      </c>
      <c r="K72" s="32">
        <v>0.4</v>
      </c>
      <c r="L72" s="33">
        <v>1</v>
      </c>
      <c r="M72" s="32">
        <v>0</v>
      </c>
      <c r="N72" s="33">
        <v>0</v>
      </c>
      <c r="O72" s="32">
        <f>SUM(((K72*L72)+(M72*N72))*100)</f>
        <v>40</v>
      </c>
      <c r="P72" s="34">
        <f>SUM(O72-J72)</f>
        <v>-90</v>
      </c>
      <c r="Q72" s="37">
        <f>SUM(P72/J72)</f>
        <v>-0.692307692307692</v>
      </c>
      <c r="R72" t="s" s="36">
        <v>127</v>
      </c>
      <c r="S72" s="23"/>
      <c r="T72" s="23"/>
      <c r="U72" s="23"/>
      <c r="V72" s="23"/>
      <c r="W72" s="23"/>
      <c r="X72" s="23"/>
    </row>
    <row r="73" ht="15" customHeight="1">
      <c r="A73" s="30">
        <v>43420</v>
      </c>
      <c r="B73" t="s" s="31">
        <v>39</v>
      </c>
      <c r="C73" s="32">
        <v>4.15</v>
      </c>
      <c r="D73" s="33">
        <v>1</v>
      </c>
      <c r="E73" s="32">
        <v>0</v>
      </c>
      <c r="F73" s="33">
        <v>0</v>
      </c>
      <c r="G73" s="32">
        <v>0</v>
      </c>
      <c r="H73" s="33">
        <v>0</v>
      </c>
      <c r="I73" s="32">
        <f>SUM(((C73*D73)+(E73*F73)+(G73*H73))*100)/(F73+H73+D73)</f>
        <v>415</v>
      </c>
      <c r="J73" s="32">
        <f>SUM((C73*D73)+(E73*F73)+(G73*H73))*100</f>
        <v>415</v>
      </c>
      <c r="K73" s="32">
        <v>1.7</v>
      </c>
      <c r="L73" s="33">
        <v>1</v>
      </c>
      <c r="M73" s="32">
        <v>0</v>
      </c>
      <c r="N73" s="33">
        <v>0</v>
      </c>
      <c r="O73" s="32">
        <f>SUM(((K73*L73)+(M73*N73))*100)</f>
        <v>170</v>
      </c>
      <c r="P73" s="34">
        <f>SUM(O73-J73)</f>
        <v>-245</v>
      </c>
      <c r="Q73" s="37">
        <f>SUM(P73/J73)</f>
        <v>-0.590361445783133</v>
      </c>
      <c r="R73" t="s" s="36">
        <v>128</v>
      </c>
      <c r="S73" s="23"/>
      <c r="T73" s="23"/>
      <c r="U73" s="23"/>
      <c r="V73" s="23"/>
      <c r="W73" s="23"/>
      <c r="X73" s="23"/>
    </row>
    <row r="74" ht="15" customHeight="1">
      <c r="A74" s="30">
        <v>43420</v>
      </c>
      <c r="B74" t="s" s="31">
        <v>43</v>
      </c>
      <c r="C74" s="32">
        <v>0.65</v>
      </c>
      <c r="D74" s="33">
        <v>4</v>
      </c>
      <c r="E74" s="32">
        <v>0</v>
      </c>
      <c r="F74" s="33">
        <v>0</v>
      </c>
      <c r="G74" s="32">
        <v>0</v>
      </c>
      <c r="H74" s="33">
        <v>0</v>
      </c>
      <c r="I74" s="32">
        <f>SUM(((C74*D74)+(E74*F74)+(G74*H74))*100)/(F74+H74+D74)</f>
        <v>65</v>
      </c>
      <c r="J74" s="32">
        <f>SUM((C74*D74)+(E74*F74)+(G74*H74))*100</f>
        <v>260</v>
      </c>
      <c r="K74" s="32">
        <v>0.88</v>
      </c>
      <c r="L74" s="33">
        <v>4</v>
      </c>
      <c r="M74" s="32">
        <v>0</v>
      </c>
      <c r="N74" s="33">
        <v>0</v>
      </c>
      <c r="O74" s="32">
        <f>SUM(((K74*L74)+(M74*N74))*100)</f>
        <v>352</v>
      </c>
      <c r="P74" s="34">
        <f>SUM(O74-J74)</f>
        <v>92</v>
      </c>
      <c r="Q74" s="35">
        <f>SUM(P74/J74)</f>
        <v>0.353846153846154</v>
      </c>
      <c r="R74" t="s" s="36">
        <v>129</v>
      </c>
      <c r="S74" s="23"/>
      <c r="T74" s="23"/>
      <c r="U74" s="23"/>
      <c r="V74" s="23"/>
      <c r="W74" s="23"/>
      <c r="X74" s="23"/>
    </row>
    <row r="75" ht="15" customHeight="1">
      <c r="A75" s="30">
        <v>43420</v>
      </c>
      <c r="B75" t="s" s="31">
        <v>39</v>
      </c>
      <c r="C75" s="32">
        <v>2.85</v>
      </c>
      <c r="D75" s="33">
        <v>1</v>
      </c>
      <c r="E75" s="32">
        <v>0</v>
      </c>
      <c r="F75" s="33">
        <v>0</v>
      </c>
      <c r="G75" s="32">
        <v>0</v>
      </c>
      <c r="H75" s="33">
        <v>0</v>
      </c>
      <c r="I75" s="32">
        <f>SUM(((C75*D75)+(E75*F75)+(G75*H75))*100)/(F75+H75+D75)</f>
        <v>285</v>
      </c>
      <c r="J75" s="32">
        <f>SUM((C75*D75)+(E75*F75)+(G75*H75))*100</f>
        <v>285</v>
      </c>
      <c r="K75" s="32">
        <v>4.7</v>
      </c>
      <c r="L75" s="33">
        <v>1</v>
      </c>
      <c r="M75" s="32">
        <v>0</v>
      </c>
      <c r="N75" s="33">
        <v>0</v>
      </c>
      <c r="O75" s="32">
        <f>SUM(((K75*L75)+(M75*N75))*100)</f>
        <v>470</v>
      </c>
      <c r="P75" s="34">
        <f>SUM(O75-J75)</f>
        <v>185</v>
      </c>
      <c r="Q75" s="35">
        <f>SUM(P75/J75)</f>
        <v>0.649122807017544</v>
      </c>
      <c r="R75" t="s" s="36">
        <v>130</v>
      </c>
      <c r="S75" s="23"/>
      <c r="T75" s="23"/>
      <c r="U75" s="23"/>
      <c r="V75" s="23"/>
      <c r="W75" s="23"/>
      <c r="X75" s="23"/>
    </row>
    <row r="76" ht="15" customHeight="1">
      <c r="A76" s="30">
        <v>43420</v>
      </c>
      <c r="B76" t="s" s="31">
        <v>39</v>
      </c>
      <c r="C76" s="32">
        <v>3.5</v>
      </c>
      <c r="D76" s="33">
        <v>1</v>
      </c>
      <c r="E76" s="32">
        <v>0</v>
      </c>
      <c r="F76" s="33">
        <v>0</v>
      </c>
      <c r="G76" s="32">
        <v>0</v>
      </c>
      <c r="H76" s="33">
        <v>0</v>
      </c>
      <c r="I76" s="32">
        <f>SUM(((C76*D76)+(E76*F76)+(G76*H76))*100)/(F76+H76+D76)</f>
        <v>350</v>
      </c>
      <c r="J76" s="32">
        <f>SUM((C76*D76)+(E76*F76)+(G76*H76))*100</f>
        <v>350</v>
      </c>
      <c r="K76" s="32">
        <v>6.25</v>
      </c>
      <c r="L76" s="33">
        <v>1</v>
      </c>
      <c r="M76" s="32">
        <v>0</v>
      </c>
      <c r="N76" s="33">
        <v>0</v>
      </c>
      <c r="O76" s="32">
        <f>SUM(((K76*L76)+(M76*N76))*100)</f>
        <v>625</v>
      </c>
      <c r="P76" s="34">
        <f>SUM(O76-J76)</f>
        <v>275</v>
      </c>
      <c r="Q76" s="35">
        <f>SUM(P76/J76)</f>
        <v>0.785714285714286</v>
      </c>
      <c r="R76" t="s" s="36">
        <v>131</v>
      </c>
      <c r="S76" s="23"/>
      <c r="T76" s="23"/>
      <c r="U76" s="23"/>
      <c r="V76" s="23"/>
      <c r="W76" s="23"/>
      <c r="X76" s="23"/>
    </row>
    <row r="77" ht="15" customHeight="1">
      <c r="A77" s="30">
        <v>43420</v>
      </c>
      <c r="B77" t="s" s="31">
        <v>43</v>
      </c>
      <c r="C77" s="32">
        <v>1.13</v>
      </c>
      <c r="D77" s="33">
        <v>3</v>
      </c>
      <c r="E77" s="32">
        <v>0</v>
      </c>
      <c r="F77" s="33">
        <v>0</v>
      </c>
      <c r="G77" s="32">
        <v>0</v>
      </c>
      <c r="H77" s="33">
        <v>0</v>
      </c>
      <c r="I77" s="32">
        <f>SUM(((C77*D77)+(E77*F77)+(G77*H77))*100)/(F77+H77+D77)</f>
        <v>113</v>
      </c>
      <c r="J77" s="32">
        <f>SUM((C77*D77)+(E77*F77)+(G77*H77))*100</f>
        <v>339</v>
      </c>
      <c r="K77" s="32">
        <v>1.33</v>
      </c>
      <c r="L77" s="33">
        <v>2</v>
      </c>
      <c r="M77" s="32">
        <v>0.45</v>
      </c>
      <c r="N77" s="33">
        <v>1</v>
      </c>
      <c r="O77" s="32">
        <f>SUM(((K77*L77)+(M77*N77))*100)</f>
        <v>311</v>
      </c>
      <c r="P77" s="34">
        <f>SUM(O77-J77)</f>
        <v>-28</v>
      </c>
      <c r="Q77" s="37">
        <f>SUM(P77/J77)</f>
        <v>-0.0825958702064897</v>
      </c>
      <c r="R77" t="s" s="36">
        <v>132</v>
      </c>
      <c r="S77" s="23"/>
      <c r="T77" s="23"/>
      <c r="U77" s="23"/>
      <c r="V77" s="23"/>
      <c r="W77" s="23"/>
      <c r="X77" s="23"/>
    </row>
    <row r="78" ht="15" customHeight="1">
      <c r="A78" s="30">
        <v>43423</v>
      </c>
      <c r="B78" t="s" s="31">
        <v>50</v>
      </c>
      <c r="C78" s="32">
        <v>5.25</v>
      </c>
      <c r="D78" s="33">
        <v>2</v>
      </c>
      <c r="E78" s="32">
        <v>0</v>
      </c>
      <c r="F78" s="33">
        <v>0</v>
      </c>
      <c r="G78" s="32">
        <v>0</v>
      </c>
      <c r="H78" s="33">
        <v>0</v>
      </c>
      <c r="I78" s="32">
        <f>SUM(((C78*D78)+(E78*F78)+(G78*H78))*100)/(F78+H78+D78)</f>
        <v>525</v>
      </c>
      <c r="J78" s="32">
        <f>SUM((C78*D78)+(E78*F78)+(G78*H78))*100</f>
        <v>1050</v>
      </c>
      <c r="K78" s="32">
        <v>10</v>
      </c>
      <c r="L78" s="33">
        <v>2</v>
      </c>
      <c r="M78" s="32">
        <v>0</v>
      </c>
      <c r="N78" s="33">
        <v>0</v>
      </c>
      <c r="O78" s="32">
        <f>SUM(((K78*L78)+(M78*N78))*100)</f>
        <v>2000</v>
      </c>
      <c r="P78" s="34">
        <f>SUM(O78-J78)</f>
        <v>950</v>
      </c>
      <c r="Q78" s="35">
        <f>SUM(P78/J78)</f>
        <v>0.904761904761905</v>
      </c>
      <c r="R78" t="s" s="36">
        <v>133</v>
      </c>
      <c r="S78" s="23"/>
      <c r="T78" s="23"/>
      <c r="U78" s="23"/>
      <c r="V78" s="23"/>
      <c r="W78" s="23"/>
      <c r="X78" s="23"/>
    </row>
    <row r="79" ht="15" customHeight="1">
      <c r="A79" s="45">
        <v>43423</v>
      </c>
      <c r="B79" t="s" s="31">
        <v>39</v>
      </c>
      <c r="C79" s="32">
        <v>6</v>
      </c>
      <c r="D79" s="33">
        <v>1</v>
      </c>
      <c r="E79" s="32">
        <v>0</v>
      </c>
      <c r="F79" s="33">
        <v>0</v>
      </c>
      <c r="G79" s="32">
        <v>0</v>
      </c>
      <c r="H79" s="33">
        <v>0</v>
      </c>
      <c r="I79" s="32">
        <f>SUM(((C79*D79)+(E79*F79)+(G79*H79))*100)/(F79+H79+D79)</f>
        <v>600</v>
      </c>
      <c r="J79" s="32">
        <f>SUM((C79*D79)+(E79*F79)+(G79*H79))*100</f>
        <v>600</v>
      </c>
      <c r="K79" s="32">
        <v>9.800000000000001</v>
      </c>
      <c r="L79" s="33">
        <v>1</v>
      </c>
      <c r="M79" s="32">
        <v>0</v>
      </c>
      <c r="N79" s="33">
        <v>0</v>
      </c>
      <c r="O79" s="32">
        <f>SUM(((K79*L79)+(M79*N79))*100)</f>
        <v>980</v>
      </c>
      <c r="P79" s="34">
        <f>SUM(O79-J79)</f>
        <v>380</v>
      </c>
      <c r="Q79" s="35">
        <f>SUM(P79/J79)</f>
        <v>0.633333333333333</v>
      </c>
      <c r="R79" t="s" s="36">
        <v>134</v>
      </c>
      <c r="S79" s="23"/>
      <c r="T79" s="23"/>
      <c r="U79" s="23"/>
      <c r="V79" s="23"/>
      <c r="W79" s="23"/>
      <c r="X79" s="23"/>
    </row>
    <row r="80" ht="15" customHeight="1">
      <c r="A80" s="30">
        <v>43423</v>
      </c>
      <c r="B80" t="s" s="31">
        <v>47</v>
      </c>
      <c r="C80" s="32">
        <v>1</v>
      </c>
      <c r="D80" s="33">
        <v>3</v>
      </c>
      <c r="E80" s="32">
        <v>0</v>
      </c>
      <c r="F80" s="33">
        <v>0</v>
      </c>
      <c r="G80" s="32">
        <v>0</v>
      </c>
      <c r="H80" s="33">
        <v>0</v>
      </c>
      <c r="I80" s="32">
        <f>SUM(((C80*D80)+(E80*F80)+(G80*H80))*100)/(F80+H80+D80)</f>
        <v>100</v>
      </c>
      <c r="J80" s="32">
        <f>SUM((C80*D80)+(E80*F80)+(G80*H80))*100</f>
        <v>300</v>
      </c>
      <c r="K80" s="32">
        <v>1.16</v>
      </c>
      <c r="L80" s="33">
        <v>3</v>
      </c>
      <c r="M80" s="32">
        <v>0</v>
      </c>
      <c r="N80" s="33">
        <v>0</v>
      </c>
      <c r="O80" s="32">
        <f>SUM(((K80*L80)+(M80*N80))*100)</f>
        <v>348</v>
      </c>
      <c r="P80" s="34">
        <f>SUM(O80-J80)</f>
        <v>48</v>
      </c>
      <c r="Q80" s="35">
        <f>SUM(P80/J80)</f>
        <v>0.16</v>
      </c>
      <c r="R80" t="s" s="36">
        <v>135</v>
      </c>
      <c r="S80" s="23"/>
      <c r="T80" s="23"/>
      <c r="U80" s="23"/>
      <c r="V80" s="23"/>
      <c r="W80" s="23"/>
      <c r="X80" s="23"/>
    </row>
    <row r="81" ht="15" customHeight="1">
      <c r="A81" s="30">
        <v>43424</v>
      </c>
      <c r="B81" t="s" s="31">
        <v>39</v>
      </c>
      <c r="C81" s="32">
        <v>6.5</v>
      </c>
      <c r="D81" s="33">
        <v>1</v>
      </c>
      <c r="E81" s="32">
        <v>0</v>
      </c>
      <c r="F81" s="33">
        <v>0</v>
      </c>
      <c r="G81" s="32">
        <v>0</v>
      </c>
      <c r="H81" s="33">
        <v>0</v>
      </c>
      <c r="I81" s="32">
        <f>SUM(((C81*D81)+(E81*F81)+(G81*H81))*100)/(F81+H81+D81)</f>
        <v>650</v>
      </c>
      <c r="J81" s="32">
        <f>SUM((C81*D81)+(E81*F81)+(G81*H81))*100</f>
        <v>650</v>
      </c>
      <c r="K81" s="32">
        <v>5</v>
      </c>
      <c r="L81" s="33">
        <v>1</v>
      </c>
      <c r="M81" s="32">
        <v>0</v>
      </c>
      <c r="N81" s="33">
        <v>0</v>
      </c>
      <c r="O81" s="32">
        <f>SUM(((K81*L81)+(M81*N81))*100)</f>
        <v>500</v>
      </c>
      <c r="P81" s="34">
        <f>SUM(O81-J81)</f>
        <v>-150</v>
      </c>
      <c r="Q81" s="37">
        <f>SUM(P81/J81)</f>
        <v>-0.230769230769231</v>
      </c>
      <c r="R81" t="s" s="36">
        <v>136</v>
      </c>
      <c r="S81" s="23"/>
      <c r="T81" s="23"/>
      <c r="U81" s="23"/>
      <c r="V81" s="23"/>
      <c r="W81" s="23"/>
      <c r="X81" s="23"/>
    </row>
    <row r="82" ht="15" customHeight="1">
      <c r="A82" s="30">
        <v>43424</v>
      </c>
      <c r="B82" t="s" s="31">
        <v>43</v>
      </c>
      <c r="C82" s="32">
        <v>1.56</v>
      </c>
      <c r="D82" s="33">
        <v>2</v>
      </c>
      <c r="E82" s="32">
        <v>0</v>
      </c>
      <c r="F82" s="33">
        <v>0</v>
      </c>
      <c r="G82" s="32">
        <v>0</v>
      </c>
      <c r="H82" s="33">
        <v>0</v>
      </c>
      <c r="I82" s="32">
        <f>SUM(((C82*D82)+(E82*F82)+(G82*H82))*100)/(F82+H82+D82)</f>
        <v>156</v>
      </c>
      <c r="J82" s="32">
        <f>SUM((C82*D82)+(E82*F82)+(G82*H82))*100</f>
        <v>312</v>
      </c>
      <c r="K82" s="32">
        <v>0.43</v>
      </c>
      <c r="L82" s="33">
        <v>2</v>
      </c>
      <c r="M82" s="32">
        <v>0</v>
      </c>
      <c r="N82" s="33">
        <v>0</v>
      </c>
      <c r="O82" s="32">
        <f>SUM(((K82*L82)+(M82*N82))*100)</f>
        <v>86</v>
      </c>
      <c r="P82" s="34">
        <f>SUM(O82-J82)</f>
        <v>-226</v>
      </c>
      <c r="Q82" s="37">
        <f>SUM(P82/J82)</f>
        <v>-0.724358974358974</v>
      </c>
      <c r="R82" t="s" s="36">
        <v>137</v>
      </c>
      <c r="S82" s="23"/>
      <c r="T82" s="23"/>
      <c r="U82" s="23"/>
      <c r="V82" s="23"/>
      <c r="W82" s="23"/>
      <c r="X82" s="23"/>
    </row>
    <row r="83" ht="15" customHeight="1">
      <c r="A83" s="30">
        <v>43424</v>
      </c>
      <c r="B83" t="s" s="31">
        <v>39</v>
      </c>
      <c r="C83" s="32">
        <v>2.9</v>
      </c>
      <c r="D83" s="33">
        <v>1</v>
      </c>
      <c r="E83" s="32">
        <v>0</v>
      </c>
      <c r="F83" s="33">
        <v>0</v>
      </c>
      <c r="G83" s="32">
        <v>0</v>
      </c>
      <c r="H83" s="33">
        <v>0</v>
      </c>
      <c r="I83" s="32">
        <f>SUM(((C83*D83)+(E83*F83)+(G83*H83))*100)/(F83+H83+D83)</f>
        <v>290</v>
      </c>
      <c r="J83" s="32">
        <f>SUM((C83*D83)+(E83*F83)+(G83*H83))*100</f>
        <v>290</v>
      </c>
      <c r="K83" s="32">
        <v>4</v>
      </c>
      <c r="L83" s="33">
        <v>1</v>
      </c>
      <c r="M83" s="32">
        <v>0</v>
      </c>
      <c r="N83" s="33">
        <v>0</v>
      </c>
      <c r="O83" s="32">
        <f>SUM(((K83*L83)+(M83*N83))*100)</f>
        <v>400</v>
      </c>
      <c r="P83" s="34">
        <f>SUM(O83-J83)</f>
        <v>110</v>
      </c>
      <c r="Q83" s="35">
        <f>SUM(P83/J83)</f>
        <v>0.379310344827586</v>
      </c>
      <c r="R83" t="s" s="36">
        <v>136</v>
      </c>
      <c r="S83" s="23"/>
      <c r="T83" s="23"/>
      <c r="U83" s="23"/>
      <c r="V83" s="23"/>
      <c r="W83" s="23"/>
      <c r="X83" s="23"/>
    </row>
    <row r="84" ht="15" customHeight="1">
      <c r="A84" s="30">
        <v>43424</v>
      </c>
      <c r="B84" t="s" s="31">
        <v>50</v>
      </c>
      <c r="C84" s="32">
        <v>2.25</v>
      </c>
      <c r="D84" s="33">
        <v>1</v>
      </c>
      <c r="E84" s="32">
        <v>0</v>
      </c>
      <c r="F84" s="33">
        <v>0</v>
      </c>
      <c r="G84" s="32">
        <v>0</v>
      </c>
      <c r="H84" s="33">
        <v>0</v>
      </c>
      <c r="I84" s="32">
        <f>SUM(((C84*D84)+(E84*F84)+(G84*H84))*100)/(F84+H84+D84)</f>
        <v>225</v>
      </c>
      <c r="J84" s="32">
        <f>SUM((C84*D84)+(E84*F84)+(G84*H84))*100</f>
        <v>225</v>
      </c>
      <c r="K84" s="32">
        <v>0.9</v>
      </c>
      <c r="L84" s="33">
        <v>1</v>
      </c>
      <c r="M84" s="32">
        <v>0</v>
      </c>
      <c r="N84" s="33">
        <v>0</v>
      </c>
      <c r="O84" s="32">
        <f>SUM(((K84*L84)+(M84*N84))*100)</f>
        <v>90</v>
      </c>
      <c r="P84" s="34">
        <f>SUM(O84-J84)</f>
        <v>-135</v>
      </c>
      <c r="Q84" s="37">
        <f>SUM(P84/J84)</f>
        <v>-0.6</v>
      </c>
      <c r="R84" t="s" s="36">
        <v>138</v>
      </c>
      <c r="S84" s="23"/>
      <c r="T84" s="23"/>
      <c r="U84" s="23"/>
      <c r="V84" s="23"/>
      <c r="W84" s="23"/>
      <c r="X84" s="23"/>
    </row>
    <row r="85" ht="15" customHeight="1">
      <c r="A85" s="30">
        <v>43424</v>
      </c>
      <c r="B85" t="s" s="31">
        <v>53</v>
      </c>
      <c r="C85" s="32">
        <v>1.3</v>
      </c>
      <c r="D85" s="33">
        <v>1</v>
      </c>
      <c r="E85" s="32">
        <v>0</v>
      </c>
      <c r="F85" s="33">
        <v>0</v>
      </c>
      <c r="G85" s="32">
        <v>0</v>
      </c>
      <c r="H85" s="33">
        <v>0</v>
      </c>
      <c r="I85" s="32">
        <f>SUM(((C85*D85)+(E85*F85)+(G85*H85))*100)/(F85+H85+D85)</f>
        <v>130</v>
      </c>
      <c r="J85" s="32">
        <f>SUM((C85*D85)+(E85*F85)+(G85*H85))*100</f>
        <v>130</v>
      </c>
      <c r="K85" s="32">
        <v>1.9</v>
      </c>
      <c r="L85" s="33">
        <v>1</v>
      </c>
      <c r="M85" s="32">
        <v>0</v>
      </c>
      <c r="N85" s="33">
        <v>0</v>
      </c>
      <c r="O85" s="32">
        <f>SUM(((K85*L85)+(M85*N85))*100)</f>
        <v>190</v>
      </c>
      <c r="P85" s="34">
        <f>SUM(O85-J85)</f>
        <v>60</v>
      </c>
      <c r="Q85" s="35">
        <f>SUM(P85/J85)</f>
        <v>0.461538461538462</v>
      </c>
      <c r="R85" t="s" s="36">
        <v>139</v>
      </c>
      <c r="S85" s="23"/>
      <c r="T85" s="23"/>
      <c r="U85" s="23"/>
      <c r="V85" s="23"/>
      <c r="W85" s="23"/>
      <c r="X85" s="23"/>
    </row>
    <row r="86" ht="15" customHeight="1">
      <c r="A86" s="30">
        <v>43430</v>
      </c>
      <c r="B86" t="s" s="31">
        <v>43</v>
      </c>
      <c r="C86" s="32">
        <v>0.8</v>
      </c>
      <c r="D86" s="33">
        <v>4</v>
      </c>
      <c r="E86" s="32">
        <v>0</v>
      </c>
      <c r="F86" s="33">
        <v>0</v>
      </c>
      <c r="G86" s="32">
        <v>0</v>
      </c>
      <c r="H86" s="33">
        <v>0</v>
      </c>
      <c r="I86" s="32">
        <f>SUM(((C86*D86)+(E86*F86)+(G86*H86))*100)/(F86+H86+D86)</f>
        <v>80</v>
      </c>
      <c r="J86" s="32">
        <f>SUM((C86*D86)+(E86*F86)+(G86*H86))*100</f>
        <v>320</v>
      </c>
      <c r="K86" s="32">
        <v>1.4</v>
      </c>
      <c r="L86" s="33">
        <v>4</v>
      </c>
      <c r="M86" s="32">
        <v>0</v>
      </c>
      <c r="N86" s="33">
        <v>0</v>
      </c>
      <c r="O86" s="32">
        <f>SUM(((K86*L86)+(M86*N86))*100)</f>
        <v>560</v>
      </c>
      <c r="P86" s="34">
        <f>SUM(O86-J86)</f>
        <v>240</v>
      </c>
      <c r="Q86" s="35">
        <f>SUM(P86/J86)</f>
        <v>0.75</v>
      </c>
      <c r="R86" t="s" s="36">
        <v>140</v>
      </c>
      <c r="S86" s="23"/>
      <c r="T86" s="23"/>
      <c r="U86" s="23"/>
      <c r="V86" s="23"/>
      <c r="W86" s="23"/>
      <c r="X86" s="23"/>
    </row>
    <row r="87" ht="15" customHeight="1">
      <c r="A87" s="30">
        <v>43430</v>
      </c>
      <c r="B87" t="s" s="31">
        <v>50</v>
      </c>
      <c r="C87" s="32">
        <v>6.05</v>
      </c>
      <c r="D87" s="33">
        <v>1</v>
      </c>
      <c r="E87" s="32">
        <v>4.6</v>
      </c>
      <c r="F87" s="33">
        <v>1</v>
      </c>
      <c r="G87" s="32">
        <v>0</v>
      </c>
      <c r="H87" s="33">
        <v>0</v>
      </c>
      <c r="I87" s="32">
        <f>SUM(((C87*D87)+(E87*F87)+(G87*H87))*100)/(F87+H87+D87)</f>
        <v>532.5</v>
      </c>
      <c r="J87" s="32">
        <f>SUM((C87*D87)+(E87*F87)+(G87*H87))*100</f>
        <v>1065</v>
      </c>
      <c r="K87" s="32">
        <v>3.8</v>
      </c>
      <c r="L87" s="33">
        <v>2</v>
      </c>
      <c r="M87" s="32">
        <v>0</v>
      </c>
      <c r="N87" s="33">
        <v>0</v>
      </c>
      <c r="O87" s="32">
        <f>SUM(((K87*L87)+(M87*N87))*100)</f>
        <v>760</v>
      </c>
      <c r="P87" s="34">
        <f>SUM(O87-J87)</f>
        <v>-305</v>
      </c>
      <c r="Q87" s="37">
        <f>SUM(P87/J87)</f>
        <v>-0.286384976525822</v>
      </c>
      <c r="R87" t="s" s="36">
        <v>141</v>
      </c>
      <c r="S87" s="23"/>
      <c r="T87" s="23"/>
      <c r="U87" s="23"/>
      <c r="V87" s="23"/>
      <c r="W87" s="23"/>
      <c r="X87" s="23"/>
    </row>
    <row r="88" ht="15" customHeight="1">
      <c r="A88" s="30">
        <v>43430</v>
      </c>
      <c r="B88" t="s" s="31">
        <v>33</v>
      </c>
      <c r="C88" s="32">
        <v>3</v>
      </c>
      <c r="D88" s="33">
        <v>1</v>
      </c>
      <c r="E88" s="32">
        <v>0</v>
      </c>
      <c r="F88" s="33">
        <v>0</v>
      </c>
      <c r="G88" s="32">
        <v>0</v>
      </c>
      <c r="H88" s="33">
        <v>0</v>
      </c>
      <c r="I88" s="32">
        <f>SUM(((C88*D88)+(E88*F88)+(G88*H88))*100)/(F88+H88+D88)</f>
        <v>300</v>
      </c>
      <c r="J88" s="32">
        <f>SUM((C88*D88)+(E88*F88)+(G88*H88))*100</f>
        <v>300</v>
      </c>
      <c r="K88" s="32">
        <v>2.5</v>
      </c>
      <c r="L88" s="33">
        <v>1</v>
      </c>
      <c r="M88" s="32">
        <v>0</v>
      </c>
      <c r="N88" s="33">
        <v>0</v>
      </c>
      <c r="O88" s="32">
        <f>SUM(((K88*L88)+(M88*N88))*100)</f>
        <v>250</v>
      </c>
      <c r="P88" s="34">
        <f>SUM(O88-J88)</f>
        <v>-50</v>
      </c>
      <c r="Q88" s="37">
        <f>SUM(P88/J88)</f>
        <v>-0.166666666666667</v>
      </c>
      <c r="R88" t="s" s="36">
        <v>142</v>
      </c>
      <c r="S88" s="23"/>
      <c r="T88" s="23"/>
      <c r="U88" s="23"/>
      <c r="V88" s="23"/>
      <c r="W88" s="23"/>
      <c r="X88" s="23"/>
    </row>
    <row r="89" ht="15" customHeight="1">
      <c r="A89" s="30">
        <v>43430</v>
      </c>
      <c r="B89" t="s" s="31">
        <v>43</v>
      </c>
      <c r="C89" s="32">
        <v>0.52</v>
      </c>
      <c r="D89" s="33">
        <v>5</v>
      </c>
      <c r="E89" s="32">
        <v>0</v>
      </c>
      <c r="F89" s="33">
        <v>0</v>
      </c>
      <c r="G89" s="32">
        <v>0</v>
      </c>
      <c r="H89" s="33">
        <v>0</v>
      </c>
      <c r="I89" s="32">
        <f>SUM(((C89*D89)+(E89*F89)+(G89*H89))*100)/(F89+H89+D89)</f>
        <v>52</v>
      </c>
      <c r="J89" s="32">
        <f>SUM((C89*D89)+(E89*F89)+(G89*H89))*100</f>
        <v>260</v>
      </c>
      <c r="K89" s="32">
        <v>0.65</v>
      </c>
      <c r="L89" s="33">
        <v>5</v>
      </c>
      <c r="M89" s="32">
        <v>0</v>
      </c>
      <c r="N89" s="33">
        <v>0</v>
      </c>
      <c r="O89" s="32">
        <f>SUM(((K89*L89)+(M89*N89))*100)</f>
        <v>325</v>
      </c>
      <c r="P89" s="34">
        <f>SUM(O89-J89)</f>
        <v>65</v>
      </c>
      <c r="Q89" s="35">
        <f>SUM(P89/J89)</f>
        <v>0.25</v>
      </c>
      <c r="R89" t="s" s="36">
        <v>143</v>
      </c>
      <c r="S89" s="23"/>
      <c r="T89" s="23"/>
      <c r="U89" s="23"/>
      <c r="V89" s="23"/>
      <c r="W89" s="23"/>
      <c r="X89" s="23"/>
    </row>
    <row r="90" ht="15" customHeight="1">
      <c r="A90" s="30">
        <v>43430</v>
      </c>
      <c r="B90" t="s" s="31">
        <v>122</v>
      </c>
      <c r="C90" s="32">
        <v>1.24</v>
      </c>
      <c r="D90" s="33">
        <v>3</v>
      </c>
      <c r="E90" s="32">
        <v>0</v>
      </c>
      <c r="F90" s="33">
        <v>0</v>
      </c>
      <c r="G90" s="32">
        <v>0</v>
      </c>
      <c r="H90" s="33">
        <v>0</v>
      </c>
      <c r="I90" s="32">
        <f>SUM(((C90*D90)+(E90*F90)+(G90*H90))*100)/(F90+H90+D90)</f>
        <v>124</v>
      </c>
      <c r="J90" s="32">
        <f>SUM((C90*D90)+(E90*F90)+(G90*H90))*100</f>
        <v>372</v>
      </c>
      <c r="K90" s="32">
        <v>1.45</v>
      </c>
      <c r="L90" s="33">
        <v>3</v>
      </c>
      <c r="M90" s="32">
        <v>0</v>
      </c>
      <c r="N90" s="33">
        <v>0</v>
      </c>
      <c r="O90" s="32">
        <f>SUM(((K90*L90)+(M90*N90))*100)</f>
        <v>435</v>
      </c>
      <c r="P90" s="34">
        <f>SUM(O90-J90)</f>
        <v>63</v>
      </c>
      <c r="Q90" s="35">
        <f>SUM(P90/J90)</f>
        <v>0.169354838709677</v>
      </c>
      <c r="R90" t="s" s="36">
        <v>144</v>
      </c>
      <c r="S90" s="23"/>
      <c r="T90" s="23"/>
      <c r="U90" s="23"/>
      <c r="V90" s="23"/>
      <c r="W90" s="23"/>
      <c r="X90" s="23"/>
    </row>
    <row r="91" ht="15" customHeight="1">
      <c r="A91" s="30">
        <v>43430</v>
      </c>
      <c r="B91" t="s" s="31">
        <v>145</v>
      </c>
      <c r="C91" s="32">
        <v>3.4</v>
      </c>
      <c r="D91" s="33">
        <v>1</v>
      </c>
      <c r="E91" s="32">
        <v>0</v>
      </c>
      <c r="F91" s="33">
        <v>0</v>
      </c>
      <c r="G91" s="32">
        <v>0</v>
      </c>
      <c r="H91" s="33">
        <v>0</v>
      </c>
      <c r="I91" s="32">
        <f>SUM(((C91*D91)+(E91*F91)+(G91*H91))*100)/(F91+H91+D91)</f>
        <v>340</v>
      </c>
      <c r="J91" s="32">
        <f>SUM((C91*D91)+(E91*F91)+(G91*H91))*100</f>
        <v>340</v>
      </c>
      <c r="K91" s="32">
        <v>3.3</v>
      </c>
      <c r="L91" s="33">
        <v>1</v>
      </c>
      <c r="M91" s="32">
        <v>0</v>
      </c>
      <c r="N91" s="33">
        <v>0</v>
      </c>
      <c r="O91" s="32">
        <f>SUM(((K91*L91)+(M91*N91))*100)</f>
        <v>330</v>
      </c>
      <c r="P91" s="34">
        <f>SUM(O91-J91)</f>
        <v>-10</v>
      </c>
      <c r="Q91" s="37">
        <f>SUM(P91/J91)</f>
        <v>-0.0294117647058824</v>
      </c>
      <c r="R91" t="s" s="36">
        <v>146</v>
      </c>
      <c r="S91" s="23"/>
      <c r="T91" s="23"/>
      <c r="U91" s="23"/>
      <c r="V91" s="23"/>
      <c r="W91" s="23"/>
      <c r="X91" s="23"/>
    </row>
    <row r="92" ht="15" customHeight="1">
      <c r="A92" s="30">
        <v>43430</v>
      </c>
      <c r="B92" t="s" s="31">
        <v>56</v>
      </c>
      <c r="C92" s="32">
        <v>4.95</v>
      </c>
      <c r="D92" s="33">
        <v>1</v>
      </c>
      <c r="E92" s="32">
        <v>0</v>
      </c>
      <c r="F92" s="33">
        <v>0</v>
      </c>
      <c r="G92" s="32">
        <v>0</v>
      </c>
      <c r="H92" s="33">
        <v>0</v>
      </c>
      <c r="I92" s="32">
        <f>SUM(((C92*D92)+(E92*F92)+(G92*H92))*100)/(F92+H92+D92)</f>
        <v>495</v>
      </c>
      <c r="J92" s="32">
        <f>SUM((C92*D92)+(E92*F92)+(G92*H92))*100</f>
        <v>495</v>
      </c>
      <c r="K92" s="32">
        <v>3.2</v>
      </c>
      <c r="L92" s="33">
        <v>1</v>
      </c>
      <c r="M92" s="32">
        <v>0</v>
      </c>
      <c r="N92" s="33">
        <v>0</v>
      </c>
      <c r="O92" s="32">
        <f>SUM(((K92*L92)+(M92*N92))*100)</f>
        <v>320</v>
      </c>
      <c r="P92" s="34">
        <f>SUM(O92-J92)</f>
        <v>-175</v>
      </c>
      <c r="Q92" s="37">
        <f>SUM(P92/J92)</f>
        <v>-0.353535353535354</v>
      </c>
      <c r="R92" t="s" s="36">
        <v>147</v>
      </c>
      <c r="S92" s="23"/>
      <c r="T92" s="23"/>
      <c r="U92" s="23"/>
      <c r="V92" s="23"/>
      <c r="W92" s="23"/>
      <c r="X92" s="23"/>
    </row>
    <row r="93" ht="15" customHeight="1">
      <c r="A93" s="30">
        <v>43430</v>
      </c>
      <c r="B93" t="s" s="31">
        <v>53</v>
      </c>
      <c r="C93" s="32">
        <v>2.2</v>
      </c>
      <c r="D93" s="33">
        <v>2</v>
      </c>
      <c r="E93" s="32">
        <v>2.04</v>
      </c>
      <c r="F93" s="33">
        <v>2</v>
      </c>
      <c r="G93" s="32">
        <v>0</v>
      </c>
      <c r="H93" s="33">
        <v>0</v>
      </c>
      <c r="I93" s="32">
        <f>SUM(((C93*D93)+(E93*F93)+(G93*H93))*100)/(F93+H93+D93)</f>
        <v>212</v>
      </c>
      <c r="J93" s="32">
        <f>SUM((C93*D93)+(E93*F93)+(G93*H93))*100</f>
        <v>848</v>
      </c>
      <c r="K93" s="32">
        <v>1.9</v>
      </c>
      <c r="L93" s="33">
        <v>4</v>
      </c>
      <c r="M93" s="32">
        <v>0</v>
      </c>
      <c r="N93" s="33">
        <v>0</v>
      </c>
      <c r="O93" s="32">
        <f>SUM(((K93*L93)+(M93*N93))*100)</f>
        <v>760</v>
      </c>
      <c r="P93" s="34">
        <f>SUM(O93-J93)</f>
        <v>-88</v>
      </c>
      <c r="Q93" s="37">
        <f>SUM(P93/J93)</f>
        <v>-0.10377358490566</v>
      </c>
      <c r="R93" t="s" s="36">
        <v>148</v>
      </c>
      <c r="S93" s="23"/>
      <c r="T93" s="23"/>
      <c r="U93" s="23"/>
      <c r="V93" s="23"/>
      <c r="W93" s="23"/>
      <c r="X93" s="23"/>
    </row>
    <row r="94" ht="15" customHeight="1">
      <c r="A94" s="30">
        <v>43431</v>
      </c>
      <c r="B94" t="s" s="31">
        <v>53</v>
      </c>
      <c r="C94" s="32">
        <v>2.8</v>
      </c>
      <c r="D94" s="33">
        <v>1</v>
      </c>
      <c r="E94" s="32">
        <v>0</v>
      </c>
      <c r="F94" s="33">
        <v>0</v>
      </c>
      <c r="G94" s="32">
        <v>0</v>
      </c>
      <c r="H94" s="33">
        <v>0</v>
      </c>
      <c r="I94" s="32">
        <f>SUM(((C94*D94)+(E94*F94)+(G94*H94))*100)/(F94+H94+D94)</f>
        <v>280</v>
      </c>
      <c r="J94" s="32">
        <f>SUM((C94*D94)+(E94*F94)+(G94*H94))*100</f>
        <v>280</v>
      </c>
      <c r="K94" s="32">
        <v>3.8</v>
      </c>
      <c r="L94" s="33">
        <v>1</v>
      </c>
      <c r="M94" s="32">
        <v>0</v>
      </c>
      <c r="N94" s="33">
        <v>0</v>
      </c>
      <c r="O94" s="32">
        <f>SUM(((K94*L94)+(M94*N94))*100)</f>
        <v>380</v>
      </c>
      <c r="P94" s="34">
        <f>SUM(O94-J94)</f>
        <v>100</v>
      </c>
      <c r="Q94" s="35">
        <f>SUM(P94/J94)</f>
        <v>0.357142857142857</v>
      </c>
      <c r="R94" t="s" s="36">
        <v>149</v>
      </c>
      <c r="S94" s="23"/>
      <c r="T94" s="23"/>
      <c r="U94" s="23"/>
      <c r="V94" s="23"/>
      <c r="W94" s="23"/>
      <c r="X94" s="23"/>
    </row>
    <row r="95" ht="15" customHeight="1">
      <c r="A95" s="30">
        <v>43431</v>
      </c>
      <c r="B95" t="s" s="31">
        <v>50</v>
      </c>
      <c r="C95" s="32">
        <v>2.15</v>
      </c>
      <c r="D95" s="33">
        <v>1</v>
      </c>
      <c r="E95" s="32">
        <v>0</v>
      </c>
      <c r="F95" s="33">
        <v>0</v>
      </c>
      <c r="G95" s="32">
        <v>0</v>
      </c>
      <c r="H95" s="33">
        <v>0</v>
      </c>
      <c r="I95" s="32">
        <f>SUM(((C95*D95)+(E95*F95)+(G95*H95))*100)/(F95+H95+D95)</f>
        <v>215</v>
      </c>
      <c r="J95" s="32">
        <f>SUM((C95*D95)+(E95*F95)+(G95*H95))*100</f>
        <v>215</v>
      </c>
      <c r="K95" s="32">
        <v>3.25</v>
      </c>
      <c r="L95" s="33">
        <v>1</v>
      </c>
      <c r="M95" s="32">
        <v>0</v>
      </c>
      <c r="N95" s="33">
        <v>0</v>
      </c>
      <c r="O95" s="32">
        <f>SUM(((K95*L95)+(M95*N95))*100)</f>
        <v>325</v>
      </c>
      <c r="P95" s="34">
        <f>SUM(O95-J95)</f>
        <v>110</v>
      </c>
      <c r="Q95" s="35">
        <f>SUM(P95/J95)</f>
        <v>0.511627906976744</v>
      </c>
      <c r="R95" t="s" s="36">
        <v>150</v>
      </c>
      <c r="S95" s="23"/>
      <c r="T95" s="23"/>
      <c r="U95" s="23"/>
      <c r="V95" s="23"/>
      <c r="W95" s="23"/>
      <c r="X95" s="23"/>
    </row>
    <row r="96" ht="15" customHeight="1">
      <c r="A96" s="30">
        <v>43431</v>
      </c>
      <c r="B96" t="s" s="31">
        <v>47</v>
      </c>
      <c r="C96" s="32">
        <v>1.7</v>
      </c>
      <c r="D96" s="33">
        <v>2</v>
      </c>
      <c r="E96" s="32">
        <v>0</v>
      </c>
      <c r="F96" s="33">
        <v>0</v>
      </c>
      <c r="G96" s="32">
        <v>0</v>
      </c>
      <c r="H96" s="33">
        <v>0</v>
      </c>
      <c r="I96" s="32">
        <f>SUM(((C96*D96)+(E96*F96)+(G96*H96))*100)/(F96+H96+D96)</f>
        <v>170</v>
      </c>
      <c r="J96" s="32">
        <f>SUM((C96*D96)+(E96*F96)+(G96*H96))*100</f>
        <v>340</v>
      </c>
      <c r="K96" s="32">
        <v>1.88</v>
      </c>
      <c r="L96" s="33">
        <v>2</v>
      </c>
      <c r="M96" s="32">
        <v>0</v>
      </c>
      <c r="N96" s="33">
        <v>0</v>
      </c>
      <c r="O96" s="32">
        <f>SUM(((K96*L96)+(M96*N96))*100)</f>
        <v>376</v>
      </c>
      <c r="P96" s="34">
        <f>SUM(O96-J96)</f>
        <v>36</v>
      </c>
      <c r="Q96" s="35">
        <f>SUM(P96/J96)</f>
        <v>0.105882352941176</v>
      </c>
      <c r="R96" t="s" s="36">
        <v>151</v>
      </c>
      <c r="S96" s="23"/>
      <c r="T96" s="23"/>
      <c r="U96" s="23"/>
      <c r="V96" s="23"/>
      <c r="W96" s="23"/>
      <c r="X96" s="23"/>
    </row>
    <row r="97" ht="15" customHeight="1">
      <c r="A97" s="30">
        <v>43432</v>
      </c>
      <c r="B97" t="s" s="31">
        <v>50</v>
      </c>
      <c r="C97" s="32">
        <v>1.7</v>
      </c>
      <c r="D97" s="33">
        <v>1</v>
      </c>
      <c r="E97" s="32">
        <v>1.5</v>
      </c>
      <c r="F97" s="33">
        <v>1</v>
      </c>
      <c r="G97" s="32">
        <v>0</v>
      </c>
      <c r="H97" s="33">
        <v>0</v>
      </c>
      <c r="I97" s="32">
        <f>SUM(((C97*D97)+(E97*F97)+(G97*H97))*100)/(F97+H97+D97)</f>
        <v>160</v>
      </c>
      <c r="J97" s="32">
        <f>SUM((C97*D97)+(E97*F97)+(G97*H97))*100</f>
        <v>320</v>
      </c>
      <c r="K97" s="32">
        <v>1.5</v>
      </c>
      <c r="L97" s="33">
        <v>2</v>
      </c>
      <c r="M97" s="32">
        <v>0</v>
      </c>
      <c r="N97" s="33">
        <v>0</v>
      </c>
      <c r="O97" s="32">
        <f>SUM(((K97*L97)+(M97*N97))*100)</f>
        <v>300</v>
      </c>
      <c r="P97" s="34">
        <f>SUM(O97-J97)</f>
        <v>-20</v>
      </c>
      <c r="Q97" s="37">
        <f>SUM(P97/J97)</f>
        <v>-0.0625</v>
      </c>
      <c r="R97" t="s" s="36">
        <v>152</v>
      </c>
      <c r="S97" s="23"/>
      <c r="T97" s="23"/>
      <c r="U97" s="23"/>
      <c r="V97" s="23"/>
      <c r="W97" s="23"/>
      <c r="X97" s="23"/>
    </row>
    <row r="98" ht="15" customHeight="1">
      <c r="A98" s="30">
        <v>43432</v>
      </c>
      <c r="B98" t="s" s="31">
        <v>43</v>
      </c>
      <c r="C98" s="32">
        <v>0.5</v>
      </c>
      <c r="D98" s="33">
        <v>5</v>
      </c>
      <c r="E98" s="32">
        <v>0</v>
      </c>
      <c r="F98" s="33">
        <v>0</v>
      </c>
      <c r="G98" s="32">
        <v>0</v>
      </c>
      <c r="H98" s="33">
        <v>0</v>
      </c>
      <c r="I98" s="32">
        <f>SUM(((C98*D98)+(E98*F98)+(G98*H98))*100)/(F98+H98+D98)</f>
        <v>50</v>
      </c>
      <c r="J98" s="32">
        <f>SUM((C98*D98)+(E98*F98)+(G98*H98))*100</f>
        <v>250</v>
      </c>
      <c r="K98" s="32">
        <v>0.35</v>
      </c>
      <c r="L98" s="33">
        <v>5</v>
      </c>
      <c r="M98" s="32">
        <v>0</v>
      </c>
      <c r="N98" s="33">
        <v>0</v>
      </c>
      <c r="O98" s="32">
        <f>SUM(((K98*L98)+(M98*N98))*100)</f>
        <v>175</v>
      </c>
      <c r="P98" s="34">
        <f>SUM(O98-J98)</f>
        <v>-75</v>
      </c>
      <c r="Q98" s="37">
        <f>SUM(P98/J98)</f>
        <v>-0.3</v>
      </c>
      <c r="R98" t="s" s="36">
        <v>153</v>
      </c>
      <c r="S98" s="23"/>
      <c r="T98" s="23"/>
      <c r="U98" s="23"/>
      <c r="V98" s="23"/>
      <c r="W98" s="23"/>
      <c r="X98" s="23"/>
    </row>
    <row r="99" ht="15" customHeight="1">
      <c r="A99" s="30">
        <v>43432</v>
      </c>
      <c r="B99" t="s" s="31">
        <v>39</v>
      </c>
      <c r="C99" s="32">
        <v>4.65</v>
      </c>
      <c r="D99" s="33">
        <v>1</v>
      </c>
      <c r="E99" s="32">
        <v>4.2</v>
      </c>
      <c r="F99" s="33">
        <v>1</v>
      </c>
      <c r="G99" s="32">
        <v>0</v>
      </c>
      <c r="H99" s="33">
        <v>0</v>
      </c>
      <c r="I99" s="32">
        <f>SUM(((C99*D99)+(E99*F99)+(G99*H99))*100)/(F99+H99+D99)</f>
        <v>442.5</v>
      </c>
      <c r="J99" s="32">
        <f>SUM((C99*D99)+(E99*F99)+(G99*H99))*100</f>
        <v>885</v>
      </c>
      <c r="K99" s="32">
        <v>2.8</v>
      </c>
      <c r="L99" s="33">
        <v>1</v>
      </c>
      <c r="M99" s="32">
        <v>0</v>
      </c>
      <c r="N99" s="33">
        <v>0</v>
      </c>
      <c r="O99" s="32">
        <f>SUM(((K99*L99)+(M99*N99))*100)</f>
        <v>280</v>
      </c>
      <c r="P99" s="34">
        <f>SUM(O99-J99)</f>
        <v>-605</v>
      </c>
      <c r="Q99" s="37">
        <f>SUM(P99/J99)</f>
        <v>-0.68361581920904</v>
      </c>
      <c r="R99" t="s" s="36">
        <v>154</v>
      </c>
      <c r="S99" s="23"/>
      <c r="T99" s="23"/>
      <c r="U99" s="23"/>
      <c r="V99" s="23"/>
      <c r="W99" s="23"/>
      <c r="X99" s="23"/>
    </row>
    <row r="100" ht="15" customHeight="1">
      <c r="A100" s="30">
        <v>43432</v>
      </c>
      <c r="B100" t="s" s="31">
        <v>43</v>
      </c>
      <c r="C100" s="32">
        <v>0.7</v>
      </c>
      <c r="D100" s="33">
        <v>3</v>
      </c>
      <c r="E100" s="32">
        <v>0</v>
      </c>
      <c r="F100" s="33">
        <v>0</v>
      </c>
      <c r="G100" s="32">
        <v>0</v>
      </c>
      <c r="H100" s="33">
        <v>0</v>
      </c>
      <c r="I100" s="32">
        <f>SUM(((C100*D100)+(E100*F100)+(G100*H100))*100)/(F100+H100+D100)</f>
        <v>70</v>
      </c>
      <c r="J100" s="32">
        <f>SUM((C100*D100)+(E100*F100)+(G100*H100))*100</f>
        <v>210</v>
      </c>
      <c r="K100" s="32">
        <v>0.45</v>
      </c>
      <c r="L100" s="33">
        <v>3</v>
      </c>
      <c r="M100" s="32">
        <v>0</v>
      </c>
      <c r="N100" s="33">
        <v>0</v>
      </c>
      <c r="O100" s="32">
        <f>SUM(((K100*L100)+(M100*N100))*100)</f>
        <v>135</v>
      </c>
      <c r="P100" s="34">
        <f>SUM(O100-J100)</f>
        <v>-75</v>
      </c>
      <c r="Q100" s="37">
        <f>SUM(P100/J100)</f>
        <v>-0.357142857142857</v>
      </c>
      <c r="R100" t="s" s="36">
        <v>155</v>
      </c>
      <c r="S100" s="23"/>
      <c r="T100" s="23"/>
      <c r="U100" s="23"/>
      <c r="V100" s="23"/>
      <c r="W100" s="23"/>
      <c r="X100" s="23"/>
    </row>
    <row r="101" ht="15" customHeight="1">
      <c r="A101" s="30">
        <v>43432</v>
      </c>
      <c r="B101" t="s" s="31">
        <v>50</v>
      </c>
      <c r="C101" s="32">
        <v>0.7</v>
      </c>
      <c r="D101" s="33">
        <v>1</v>
      </c>
      <c r="E101" s="32">
        <v>0.6</v>
      </c>
      <c r="F101" s="33">
        <v>1</v>
      </c>
      <c r="G101" s="32">
        <v>0</v>
      </c>
      <c r="H101" s="33">
        <v>0</v>
      </c>
      <c r="I101" s="32">
        <f>SUM(((C101*D101)+(E101*F101)+(G101*H101))*100)/(F101+H101+D101)</f>
        <v>65</v>
      </c>
      <c r="J101" s="32">
        <f>SUM((C101*D101)+(E101*F101)+(G101*H101))*100</f>
        <v>130</v>
      </c>
      <c r="K101" s="32">
        <v>3.1</v>
      </c>
      <c r="L101" s="33">
        <v>2</v>
      </c>
      <c r="M101" s="32">
        <v>0</v>
      </c>
      <c r="N101" s="33">
        <v>0</v>
      </c>
      <c r="O101" s="32">
        <f>SUM(((K101*L101)+(M101*N101))*100)</f>
        <v>620</v>
      </c>
      <c r="P101" s="34">
        <f>SUM(O101-J101)</f>
        <v>490</v>
      </c>
      <c r="Q101" s="35">
        <f>SUM(P101/J101)</f>
        <v>3.76923076923077</v>
      </c>
      <c r="R101" t="s" s="36">
        <v>152</v>
      </c>
      <c r="S101" s="23"/>
      <c r="T101" s="23"/>
      <c r="U101" s="23"/>
      <c r="V101" s="23"/>
      <c r="W101" s="23"/>
      <c r="X101" s="23"/>
    </row>
    <row r="102" ht="15" customHeight="1">
      <c r="A102" s="30">
        <v>43432</v>
      </c>
      <c r="B102" t="s" s="31">
        <v>39</v>
      </c>
      <c r="C102" s="32">
        <v>7.15</v>
      </c>
      <c r="D102" s="33">
        <v>1</v>
      </c>
      <c r="E102" s="32">
        <v>0</v>
      </c>
      <c r="F102" s="33">
        <v>0</v>
      </c>
      <c r="G102" s="32">
        <v>0</v>
      </c>
      <c r="H102" s="33">
        <v>0</v>
      </c>
      <c r="I102" s="32">
        <f>SUM(((C102*D102)+(E102*F102)+(G102*H102))*100)/(F102+H102+D102)</f>
        <v>715</v>
      </c>
      <c r="J102" s="32">
        <f>SUM((C102*D102)+(E102*F102)+(G102*H102))*100</f>
        <v>715</v>
      </c>
      <c r="K102" s="32">
        <v>12</v>
      </c>
      <c r="L102" s="33">
        <v>1</v>
      </c>
      <c r="M102" s="32">
        <v>0</v>
      </c>
      <c r="N102" s="33">
        <v>0</v>
      </c>
      <c r="O102" s="32">
        <f>SUM(((K102*L102)+(M102*N102))*100)</f>
        <v>1200</v>
      </c>
      <c r="P102" s="34">
        <f>SUM(O102-J102)</f>
        <v>485</v>
      </c>
      <c r="Q102" s="35">
        <f>SUM(P102/J102)</f>
        <v>0.678321678321678</v>
      </c>
      <c r="R102" t="s" s="36">
        <v>156</v>
      </c>
      <c r="S102" s="23"/>
      <c r="T102" s="23"/>
      <c r="U102" s="23"/>
      <c r="V102" s="23"/>
      <c r="W102" s="23"/>
      <c r="X102" s="23"/>
    </row>
    <row r="103" ht="15" customHeight="1">
      <c r="A103" s="30">
        <v>43432</v>
      </c>
      <c r="B103" t="s" s="31">
        <v>43</v>
      </c>
      <c r="C103" s="32">
        <v>1</v>
      </c>
      <c r="D103" s="33">
        <v>1</v>
      </c>
      <c r="E103" s="32">
        <v>0.85</v>
      </c>
      <c r="F103" s="33">
        <v>1</v>
      </c>
      <c r="G103" s="32">
        <v>0</v>
      </c>
      <c r="H103" s="33">
        <v>0</v>
      </c>
      <c r="I103" s="32">
        <f>SUM(((C103*D103)+(E103*F103)+(G103*H103))*100)/(F103+H103+D103)</f>
        <v>92.5</v>
      </c>
      <c r="J103" s="32">
        <f>SUM((C103*D103)+(E103*F103)+(G103*H103))*100</f>
        <v>185</v>
      </c>
      <c r="K103" s="32">
        <v>0.4</v>
      </c>
      <c r="L103" s="33">
        <v>2</v>
      </c>
      <c r="M103" s="32">
        <v>0</v>
      </c>
      <c r="N103" s="33">
        <v>0</v>
      </c>
      <c r="O103" s="32">
        <f>SUM(((K103*L103)+(M103*N103))*100)</f>
        <v>80</v>
      </c>
      <c r="P103" s="34">
        <f>SUM(O103-J103)</f>
        <v>-105</v>
      </c>
      <c r="Q103" s="37">
        <f>SUM(P103/J103)</f>
        <v>-0.567567567567568</v>
      </c>
      <c r="R103" t="s" s="36">
        <v>157</v>
      </c>
      <c r="S103" s="23"/>
      <c r="T103" s="23"/>
      <c r="U103" s="23"/>
      <c r="V103" s="23"/>
      <c r="W103" s="23"/>
      <c r="X103" s="23"/>
    </row>
    <row r="104" ht="15" customHeight="1">
      <c r="A104" s="30">
        <v>43432</v>
      </c>
      <c r="B104" t="s" s="31">
        <v>39</v>
      </c>
      <c r="C104" s="32">
        <v>4.2</v>
      </c>
      <c r="D104" s="33">
        <v>1</v>
      </c>
      <c r="E104" s="32">
        <v>0</v>
      </c>
      <c r="F104" s="33">
        <v>0</v>
      </c>
      <c r="G104" s="32">
        <v>0</v>
      </c>
      <c r="H104" s="33">
        <v>0</v>
      </c>
      <c r="I104" s="32">
        <f>SUM(((C104*D104)+(E104*F104)+(G104*H104))*100)/(F104+H104+D104)</f>
        <v>420</v>
      </c>
      <c r="J104" s="32">
        <f>SUM((C104*D104)+(E104*F104)+(G104*H104))*100</f>
        <v>420</v>
      </c>
      <c r="K104" s="32">
        <v>5.5</v>
      </c>
      <c r="L104" s="33">
        <v>1</v>
      </c>
      <c r="M104" s="32">
        <v>0</v>
      </c>
      <c r="N104" s="33">
        <v>0</v>
      </c>
      <c r="O104" s="32">
        <f>SUM(((K104*L104)+(M104*N104))*100)</f>
        <v>550</v>
      </c>
      <c r="P104" s="34">
        <f>SUM(O104-J104)</f>
        <v>130</v>
      </c>
      <c r="Q104" s="35">
        <f>SUM(P104/J104)</f>
        <v>0.30952380952381</v>
      </c>
      <c r="R104" t="s" s="36">
        <v>158</v>
      </c>
      <c r="S104" s="23"/>
      <c r="T104" s="23"/>
      <c r="U104" s="23"/>
      <c r="V104" s="23"/>
      <c r="W104" s="23"/>
      <c r="X104" s="23"/>
    </row>
    <row r="105" ht="15" customHeight="1">
      <c r="A105" s="30">
        <v>43433</v>
      </c>
      <c r="B105" t="s" s="31">
        <v>53</v>
      </c>
      <c r="C105" s="32">
        <v>1.6</v>
      </c>
      <c r="D105" s="33">
        <v>1</v>
      </c>
      <c r="E105" s="32">
        <v>0</v>
      </c>
      <c r="F105" s="33">
        <v>0</v>
      </c>
      <c r="G105" s="32">
        <v>0</v>
      </c>
      <c r="H105" s="33">
        <v>0</v>
      </c>
      <c r="I105" s="32">
        <f>SUM(((C105*D105)+(E105*F105)+(G105*H105))*100)/(F105+H105+D105)</f>
        <v>160</v>
      </c>
      <c r="J105" s="32">
        <f>SUM((C105*D105)+(E105*F105)+(G105*H105))*100</f>
        <v>160</v>
      </c>
      <c r="K105" s="32">
        <v>1</v>
      </c>
      <c r="L105" s="33">
        <v>0</v>
      </c>
      <c r="M105" s="32">
        <v>0</v>
      </c>
      <c r="N105" s="33">
        <v>0</v>
      </c>
      <c r="O105" s="32">
        <f>SUM(((K105*L105)+(M105*N105))*100)</f>
        <v>0</v>
      </c>
      <c r="P105" s="34">
        <f>SUM(O105-J105)</f>
        <v>-160</v>
      </c>
      <c r="Q105" s="37">
        <f>SUM(P105/J105)</f>
        <v>-1</v>
      </c>
      <c r="R105" t="s" s="36">
        <v>159</v>
      </c>
      <c r="S105" s="23"/>
      <c r="T105" s="23"/>
      <c r="U105" s="23"/>
      <c r="V105" s="23"/>
      <c r="W105" s="23"/>
      <c r="X105" s="23"/>
    </row>
    <row r="106" ht="15" customHeight="1">
      <c r="A106" s="30">
        <v>43433</v>
      </c>
      <c r="B106" t="s" s="31">
        <v>53</v>
      </c>
      <c r="C106" s="32">
        <v>0.25</v>
      </c>
      <c r="D106" s="33">
        <v>4</v>
      </c>
      <c r="E106" s="32">
        <v>0</v>
      </c>
      <c r="F106" s="33">
        <v>0</v>
      </c>
      <c r="G106" s="32">
        <v>0</v>
      </c>
      <c r="H106" s="33">
        <v>0</v>
      </c>
      <c r="I106" s="32">
        <f>SUM(((C106*D106)+(E106*F106)+(G106*H106))*100)/(F106+H106+D106)</f>
        <v>25</v>
      </c>
      <c r="J106" s="32">
        <f>SUM((C106*D106)+(E106*F106)+(G106*H106))*100</f>
        <v>100</v>
      </c>
      <c r="K106" s="32">
        <v>0.05</v>
      </c>
      <c r="L106" s="33">
        <v>4</v>
      </c>
      <c r="M106" s="32">
        <v>0</v>
      </c>
      <c r="N106" s="33">
        <v>0</v>
      </c>
      <c r="O106" s="32">
        <f>SUM(((K106*L106)+(M106*N106))*100)</f>
        <v>20</v>
      </c>
      <c r="P106" s="34">
        <f>SUM(O106-J106)</f>
        <v>-80</v>
      </c>
      <c r="Q106" s="37">
        <f>SUM(P106/J106)</f>
        <v>-0.8</v>
      </c>
      <c r="R106" t="s" s="36">
        <v>160</v>
      </c>
      <c r="S106" s="23"/>
      <c r="T106" s="23"/>
      <c r="U106" s="23"/>
      <c r="V106" s="23"/>
      <c r="W106" s="23"/>
      <c r="X106" s="23"/>
    </row>
    <row r="107" ht="15" customHeight="1">
      <c r="A107" s="30">
        <v>43433</v>
      </c>
      <c r="B107" t="s" s="31">
        <v>50</v>
      </c>
      <c r="C107" s="32">
        <v>3</v>
      </c>
      <c r="D107" s="33">
        <v>1</v>
      </c>
      <c r="E107" s="32">
        <v>0</v>
      </c>
      <c r="F107" s="33">
        <v>0</v>
      </c>
      <c r="G107" s="32">
        <v>0</v>
      </c>
      <c r="H107" s="33">
        <v>0</v>
      </c>
      <c r="I107" s="32">
        <f>SUM(((C107*D107)+(E107*F107)+(G107*H107))*100)/(F107+H107+D107)</f>
        <v>300</v>
      </c>
      <c r="J107" s="32">
        <f>SUM((C107*D107)+(E107*F107)+(G107*H107))*100</f>
        <v>300</v>
      </c>
      <c r="K107" s="32">
        <v>2.3</v>
      </c>
      <c r="L107" s="33">
        <v>1</v>
      </c>
      <c r="M107" s="32">
        <v>0</v>
      </c>
      <c r="N107" s="33">
        <v>0</v>
      </c>
      <c r="O107" s="32">
        <f>SUM(((K107*L107)+(M107*N107))*100)</f>
        <v>230</v>
      </c>
      <c r="P107" s="34">
        <f>SUM(O107-J107)</f>
        <v>-70</v>
      </c>
      <c r="Q107" s="37">
        <f>SUM(P107/J107)</f>
        <v>-0.233333333333333</v>
      </c>
      <c r="R107" t="s" s="36">
        <v>161</v>
      </c>
      <c r="S107" s="23"/>
      <c r="T107" s="23"/>
      <c r="U107" s="23"/>
      <c r="V107" s="23"/>
      <c r="W107" s="23"/>
      <c r="X107" s="23"/>
    </row>
    <row r="108" ht="15" customHeight="1">
      <c r="A108" s="30">
        <v>43433</v>
      </c>
      <c r="B108" t="s" s="31">
        <v>39</v>
      </c>
      <c r="C108" s="32">
        <v>2.75</v>
      </c>
      <c r="D108" s="33">
        <v>1</v>
      </c>
      <c r="E108" s="32">
        <v>0</v>
      </c>
      <c r="F108" s="33">
        <v>0</v>
      </c>
      <c r="G108" s="32">
        <v>0</v>
      </c>
      <c r="H108" s="33">
        <v>0</v>
      </c>
      <c r="I108" s="32">
        <f>SUM(((C108*D108)+(E108*F108)+(G108*H108))*100)/(F108+H108+D108)</f>
        <v>275</v>
      </c>
      <c r="J108" s="32">
        <f>SUM((C108*D108)+(E108*F108)+(G108*H108))*100</f>
        <v>275</v>
      </c>
      <c r="K108" s="32">
        <v>1.9</v>
      </c>
      <c r="L108" s="33">
        <v>1</v>
      </c>
      <c r="M108" s="32">
        <v>0</v>
      </c>
      <c r="N108" s="33">
        <v>0</v>
      </c>
      <c r="O108" s="32">
        <f>SUM(((K108*L108)+(M108*N108))*100)</f>
        <v>190</v>
      </c>
      <c r="P108" s="34">
        <f>SUM(O108-J108)</f>
        <v>-85</v>
      </c>
      <c r="Q108" s="37">
        <f>SUM(P108/J108)</f>
        <v>-0.309090909090909</v>
      </c>
      <c r="R108" t="s" s="36">
        <v>162</v>
      </c>
      <c r="S108" s="23"/>
      <c r="T108" s="23"/>
      <c r="U108" s="23"/>
      <c r="V108" s="23"/>
      <c r="W108" s="23"/>
      <c r="X108" s="23"/>
    </row>
    <row r="109" ht="15" customHeight="1">
      <c r="A109" s="30">
        <v>43433</v>
      </c>
      <c r="B109" t="s" s="31">
        <v>35</v>
      </c>
      <c r="C109" s="32">
        <v>2.3</v>
      </c>
      <c r="D109" s="33">
        <v>1</v>
      </c>
      <c r="E109" s="32">
        <v>2</v>
      </c>
      <c r="F109" s="33">
        <v>1</v>
      </c>
      <c r="G109" s="32">
        <v>0</v>
      </c>
      <c r="H109" s="33">
        <v>0</v>
      </c>
      <c r="I109" s="32">
        <f>SUM(((C109*D109)+(E109*F109)+(G109*H109))*100)/(F109+H109+D109)</f>
        <v>215</v>
      </c>
      <c r="J109" s="32">
        <f>SUM((C109*D109)+(E109*F109)+(G109*H109))*100</f>
        <v>430</v>
      </c>
      <c r="K109" s="32">
        <v>2</v>
      </c>
      <c r="L109" s="33">
        <v>2</v>
      </c>
      <c r="M109" s="32">
        <v>0</v>
      </c>
      <c r="N109" s="33">
        <v>0</v>
      </c>
      <c r="O109" s="32">
        <f>SUM(((K109*L109)+(M109*N109))*100)</f>
        <v>400</v>
      </c>
      <c r="P109" s="34">
        <f>SUM(O109-J109)</f>
        <v>-30</v>
      </c>
      <c r="Q109" s="37">
        <f>SUM(P109/J109)</f>
        <v>-0.0697674418604651</v>
      </c>
      <c r="R109" t="s" s="36">
        <v>163</v>
      </c>
      <c r="S109" s="23"/>
      <c r="T109" s="23"/>
      <c r="U109" s="23"/>
      <c r="V109" s="23"/>
      <c r="W109" s="23"/>
      <c r="X109" s="23"/>
    </row>
    <row r="110" ht="15" customHeight="1">
      <c r="A110" s="30">
        <v>43433</v>
      </c>
      <c r="B110" t="s" s="31">
        <v>50</v>
      </c>
      <c r="C110" s="32">
        <v>3.15</v>
      </c>
      <c r="D110" s="33">
        <v>1</v>
      </c>
      <c r="E110" s="32">
        <v>0</v>
      </c>
      <c r="F110" s="33">
        <v>0</v>
      </c>
      <c r="G110" s="32">
        <v>0</v>
      </c>
      <c r="H110" s="33">
        <v>0</v>
      </c>
      <c r="I110" s="32">
        <f>SUM(((C110*D110)+(E110*F110)+(G110*H110))*100)/(F110+H110+D110)</f>
        <v>315</v>
      </c>
      <c r="J110" s="32">
        <f>SUM((C110*D110)+(E110*F110)+(G110*H110))*100</f>
        <v>315</v>
      </c>
      <c r="K110" s="32">
        <v>2.8</v>
      </c>
      <c r="L110" s="33">
        <v>1</v>
      </c>
      <c r="M110" s="32">
        <v>0</v>
      </c>
      <c r="N110" s="33">
        <v>0</v>
      </c>
      <c r="O110" s="32">
        <f>SUM(((K110*L110)+(M110*N110))*100)</f>
        <v>280</v>
      </c>
      <c r="P110" s="34">
        <f>SUM(O110-J110)</f>
        <v>-35</v>
      </c>
      <c r="Q110" s="37">
        <f>SUM(P110/J110)</f>
        <v>-0.111111111111111</v>
      </c>
      <c r="R110" t="s" s="36">
        <v>164</v>
      </c>
      <c r="S110" s="23"/>
      <c r="T110" s="23"/>
      <c r="U110" s="23"/>
      <c r="V110" s="23"/>
      <c r="W110" s="23"/>
      <c r="X110" s="23"/>
    </row>
    <row r="111" ht="15" customHeight="1">
      <c r="A111" s="30">
        <v>43434</v>
      </c>
      <c r="B111" t="s" s="31">
        <v>39</v>
      </c>
      <c r="C111" s="32">
        <v>3.5</v>
      </c>
      <c r="D111" s="33">
        <v>1</v>
      </c>
      <c r="E111" s="32">
        <v>0</v>
      </c>
      <c r="F111" s="33">
        <v>0</v>
      </c>
      <c r="G111" s="32">
        <v>0</v>
      </c>
      <c r="H111" s="33">
        <v>0</v>
      </c>
      <c r="I111" s="32">
        <f>SUM(((C111*D111)+(E111*F111)+(G111*H111))*100)/(F111+H111+D111)</f>
        <v>350</v>
      </c>
      <c r="J111" s="32">
        <f>SUM((C111*D111)+(E111*F111)+(G111*H111))*100</f>
        <v>350</v>
      </c>
      <c r="K111" s="32">
        <v>6</v>
      </c>
      <c r="L111" s="33">
        <v>1</v>
      </c>
      <c r="M111" s="32">
        <v>0</v>
      </c>
      <c r="N111" s="33">
        <v>0</v>
      </c>
      <c r="O111" s="32">
        <f>SUM(((K111*L111)+(M111*N111))*100)</f>
        <v>600</v>
      </c>
      <c r="P111" s="34">
        <f>SUM(O111-J111)</f>
        <v>250</v>
      </c>
      <c r="Q111" s="35">
        <f>SUM(P111/J111)</f>
        <v>0.714285714285714</v>
      </c>
      <c r="R111" t="s" s="36">
        <v>165</v>
      </c>
      <c r="S111" s="23"/>
      <c r="T111" s="23"/>
      <c r="U111" s="23"/>
      <c r="V111" s="23"/>
      <c r="W111" s="23"/>
      <c r="X111" s="23"/>
    </row>
    <row r="112" ht="15" customHeight="1">
      <c r="A112" s="30">
        <v>43434</v>
      </c>
      <c r="B112" t="s" s="31">
        <v>35</v>
      </c>
      <c r="C112" s="32">
        <v>0.4</v>
      </c>
      <c r="D112" s="33">
        <v>2</v>
      </c>
      <c r="E112" s="32">
        <v>0</v>
      </c>
      <c r="F112" s="33">
        <v>0</v>
      </c>
      <c r="G112" s="32">
        <v>0</v>
      </c>
      <c r="H112" s="33">
        <v>0</v>
      </c>
      <c r="I112" s="32">
        <f>SUM(((C112*D112)+(E112*F112)+(G112*H112))*100)/(F112+H112+D112)</f>
        <v>40</v>
      </c>
      <c r="J112" s="32">
        <f>SUM((C112*D112)+(E112*F112)+(G112*H112))*100</f>
        <v>80</v>
      </c>
      <c r="K112" s="32">
        <v>0</v>
      </c>
      <c r="L112" s="33">
        <v>0</v>
      </c>
      <c r="M112" s="32">
        <v>0</v>
      </c>
      <c r="N112" s="33">
        <v>0</v>
      </c>
      <c r="O112" s="32">
        <f>SUM(((K112*L112)+(M112*N112))*100)</f>
        <v>0</v>
      </c>
      <c r="P112" s="34">
        <f>SUM(O112-J112)</f>
        <v>-80</v>
      </c>
      <c r="Q112" s="37">
        <f>SUM(P112/J112)</f>
        <v>-1</v>
      </c>
      <c r="R112" t="s" s="36">
        <v>163</v>
      </c>
      <c r="S112" s="23"/>
      <c r="T112" s="23"/>
      <c r="U112" s="23"/>
      <c r="V112" s="23"/>
      <c r="W112" s="23"/>
      <c r="X112" s="23"/>
    </row>
    <row r="113" ht="15" customHeight="1">
      <c r="A113" s="30">
        <v>43434</v>
      </c>
      <c r="B113" t="s" s="31">
        <v>53</v>
      </c>
      <c r="C113" s="32">
        <v>0.6</v>
      </c>
      <c r="D113" s="33">
        <v>10</v>
      </c>
      <c r="E113" s="32">
        <v>0</v>
      </c>
      <c r="F113" s="33">
        <v>0</v>
      </c>
      <c r="G113" s="32">
        <v>0</v>
      </c>
      <c r="H113" s="33">
        <v>0</v>
      </c>
      <c r="I113" s="32">
        <f>SUM(((C113*D113)+(E113*F113)+(G113*H113))*100)/(F113+H113+D113)</f>
        <v>60</v>
      </c>
      <c r="J113" s="32">
        <f>SUM((C113*D113)+(E113*F113)+(G113*H113))*100</f>
        <v>600</v>
      </c>
      <c r="K113" s="32">
        <v>0.4</v>
      </c>
      <c r="L113" s="33">
        <v>10</v>
      </c>
      <c r="M113" s="32">
        <v>0</v>
      </c>
      <c r="N113" s="33">
        <v>0</v>
      </c>
      <c r="O113" s="32">
        <f>SUM(((K113*L113)+(M113*N113))*100)</f>
        <v>400</v>
      </c>
      <c r="P113" s="34">
        <f>SUM(O113-J113)</f>
        <v>-200</v>
      </c>
      <c r="Q113" s="37">
        <f>SUM(P113/J113)</f>
        <v>-0.333333333333333</v>
      </c>
      <c r="R113" t="s" s="36">
        <v>166</v>
      </c>
      <c r="S113" s="23"/>
      <c r="T113" s="23"/>
      <c r="U113" s="23"/>
      <c r="V113" s="23"/>
      <c r="W113" s="23"/>
      <c r="X113" s="23"/>
    </row>
    <row r="114" ht="15" customHeight="1">
      <c r="A114" s="30"/>
      <c r="B114" s="40"/>
      <c r="C114" s="32"/>
      <c r="D114" s="40"/>
      <c r="E114" s="32"/>
      <c r="F114" s="40"/>
      <c r="G114" s="32"/>
      <c r="H114" s="40"/>
      <c r="I114" s="32"/>
      <c r="J114" s="32"/>
      <c r="K114" s="32"/>
      <c r="L114" s="40"/>
      <c r="M114" s="32"/>
      <c r="N114" s="40"/>
      <c r="O114" s="32"/>
      <c r="P114" s="32"/>
      <c r="Q114" s="49"/>
      <c r="R114" s="40"/>
      <c r="S114" s="23"/>
      <c r="T114" s="23"/>
      <c r="U114" s="23"/>
      <c r="V114" s="23"/>
      <c r="W114" s="23"/>
      <c r="X114" s="23"/>
    </row>
    <row r="115" ht="15" customHeight="1">
      <c r="A115" s="30"/>
      <c r="B115" s="40"/>
      <c r="C115" s="32"/>
      <c r="D115" s="40"/>
      <c r="E115" s="32"/>
      <c r="F115" s="40"/>
      <c r="G115" s="32"/>
      <c r="H115" s="40"/>
      <c r="I115" s="32"/>
      <c r="J115" s="32"/>
      <c r="K115" s="32"/>
      <c r="L115" s="40"/>
      <c r="M115" s="32"/>
      <c r="N115" s="40"/>
      <c r="O115" s="32"/>
      <c r="P115" s="32"/>
      <c r="Q115" s="42"/>
      <c r="R115" s="40"/>
      <c r="S115" s="23"/>
      <c r="T115" s="23"/>
      <c r="U115" s="23"/>
      <c r="V115" s="23"/>
      <c r="W115" s="23"/>
      <c r="X115" s="23"/>
    </row>
    <row r="116" ht="15" customHeight="1">
      <c r="A116" s="30"/>
      <c r="B116" s="40"/>
      <c r="C116" s="32"/>
      <c r="D116" s="40"/>
      <c r="E116" s="32"/>
      <c r="F116" s="40"/>
      <c r="G116" s="32"/>
      <c r="H116" s="40"/>
      <c r="I116" s="32"/>
      <c r="J116" s="32"/>
      <c r="K116" s="32"/>
      <c r="L116" s="40"/>
      <c r="M116" s="32"/>
      <c r="N116" s="40"/>
      <c r="O116" s="32"/>
      <c r="P116" s="32"/>
      <c r="Q116" s="42"/>
      <c r="R116" s="40"/>
      <c r="S116" s="23"/>
      <c r="T116" s="23"/>
      <c r="U116" s="23"/>
      <c r="V116" s="23"/>
      <c r="W116" s="23"/>
      <c r="X116" s="23"/>
    </row>
    <row r="117" ht="15" customHeight="1">
      <c r="A117" s="30"/>
      <c r="B117" s="40"/>
      <c r="C117" s="32"/>
      <c r="D117" s="40"/>
      <c r="E117" s="32"/>
      <c r="F117" s="40"/>
      <c r="G117" s="32"/>
      <c r="H117" s="40"/>
      <c r="I117" s="32"/>
      <c r="J117" s="32"/>
      <c r="K117" s="32"/>
      <c r="L117" s="40"/>
      <c r="M117" s="32"/>
      <c r="N117" s="40"/>
      <c r="O117" s="32"/>
      <c r="P117" s="32"/>
      <c r="Q117" s="42"/>
      <c r="R117" s="40"/>
      <c r="S117" s="23"/>
      <c r="T117" s="23"/>
      <c r="U117" s="23"/>
      <c r="V117" s="23"/>
      <c r="W117" s="23"/>
      <c r="X117" s="23"/>
    </row>
    <row r="118" ht="15" customHeight="1">
      <c r="A118" s="30"/>
      <c r="B118" s="40"/>
      <c r="C118" s="32"/>
      <c r="D118" s="40"/>
      <c r="E118" s="32"/>
      <c r="F118" s="40"/>
      <c r="G118" s="32"/>
      <c r="H118" s="40"/>
      <c r="I118" s="32"/>
      <c r="J118" s="32"/>
      <c r="K118" s="32"/>
      <c r="L118" s="40"/>
      <c r="M118" s="32"/>
      <c r="N118" s="40"/>
      <c r="O118" s="32"/>
      <c r="P118" s="32"/>
      <c r="Q118" s="42"/>
      <c r="R118" s="40"/>
      <c r="S118" s="23"/>
      <c r="T118" s="23"/>
      <c r="U118" s="23"/>
      <c r="V118" s="23"/>
      <c r="W118" s="23"/>
      <c r="X118" s="23"/>
    </row>
    <row r="119" ht="15" customHeight="1">
      <c r="A119" s="40"/>
      <c r="B119" s="40"/>
      <c r="C119" s="32"/>
      <c r="D119" s="40"/>
      <c r="E119" s="32"/>
      <c r="F119" s="40"/>
      <c r="G119" s="32"/>
      <c r="H119" s="40"/>
      <c r="I119" s="32"/>
      <c r="J119" s="32"/>
      <c r="K119" s="32"/>
      <c r="L119" s="40"/>
      <c r="M119" s="32"/>
      <c r="N119" s="40"/>
      <c r="O119" s="32"/>
      <c r="P119" s="32"/>
      <c r="Q119" s="42"/>
      <c r="R119" s="40"/>
      <c r="S119" s="23"/>
      <c r="T119" s="23"/>
      <c r="U119" s="23"/>
      <c r="V119" s="23"/>
      <c r="W119" s="23"/>
      <c r="X119" s="23"/>
    </row>
    <row r="120" ht="15" customHeight="1">
      <c r="A120" s="40"/>
      <c r="B120" s="40"/>
      <c r="C120" s="32"/>
      <c r="D120" s="40"/>
      <c r="E120" s="32"/>
      <c r="F120" s="40"/>
      <c r="G120" s="32"/>
      <c r="H120" s="40"/>
      <c r="I120" s="32"/>
      <c r="J120" s="32"/>
      <c r="K120" s="32"/>
      <c r="L120" s="40"/>
      <c r="M120" s="32"/>
      <c r="N120" s="40"/>
      <c r="O120" s="32"/>
      <c r="P120" s="32"/>
      <c r="Q120" s="42"/>
      <c r="R120" s="40"/>
      <c r="S120" s="23"/>
      <c r="T120" s="23"/>
      <c r="U120" s="23"/>
      <c r="V120" s="23"/>
      <c r="W120" s="23"/>
      <c r="X120" s="23"/>
    </row>
    <row r="121" ht="15" customHeight="1">
      <c r="A121" s="40"/>
      <c r="B121" s="40"/>
      <c r="C121" s="32"/>
      <c r="D121" s="40"/>
      <c r="E121" s="32"/>
      <c r="F121" s="40"/>
      <c r="G121" s="32"/>
      <c r="H121" s="40"/>
      <c r="I121" s="32"/>
      <c r="J121" s="32"/>
      <c r="K121" s="32"/>
      <c r="L121" s="40"/>
      <c r="M121" s="32"/>
      <c r="N121" s="40"/>
      <c r="O121" s="32"/>
      <c r="P121" s="32"/>
      <c r="Q121" s="42"/>
      <c r="R121" s="40"/>
      <c r="S121" s="23"/>
      <c r="T121" s="23"/>
      <c r="U121" s="23"/>
      <c r="V121" s="23"/>
      <c r="W121" s="23"/>
      <c r="X121" s="23"/>
    </row>
    <row r="122" ht="15" customHeight="1">
      <c r="A122" s="40"/>
      <c r="B122" s="40"/>
      <c r="C122" s="32"/>
      <c r="D122" s="40"/>
      <c r="E122" s="32"/>
      <c r="F122" s="40"/>
      <c r="G122" s="32"/>
      <c r="H122" s="40"/>
      <c r="I122" s="32"/>
      <c r="J122" s="32"/>
      <c r="K122" s="32"/>
      <c r="L122" s="40"/>
      <c r="M122" s="32"/>
      <c r="N122" s="40"/>
      <c r="O122" s="32"/>
      <c r="P122" s="32"/>
      <c r="Q122" s="42"/>
      <c r="R122" s="40"/>
      <c r="S122" s="23"/>
      <c r="T122" s="23"/>
      <c r="U122" s="23"/>
      <c r="V122" s="23"/>
      <c r="W122" s="23"/>
      <c r="X122" s="23"/>
    </row>
    <row r="123" ht="15" customHeight="1">
      <c r="A123" s="40"/>
      <c r="B123" s="40"/>
      <c r="C123" s="32"/>
      <c r="D123" s="40"/>
      <c r="E123" s="32"/>
      <c r="F123" s="40"/>
      <c r="G123" s="32"/>
      <c r="H123" s="40"/>
      <c r="I123" s="32"/>
      <c r="J123" s="32"/>
      <c r="K123" s="32"/>
      <c r="L123" s="40"/>
      <c r="M123" s="32"/>
      <c r="N123" s="40"/>
      <c r="O123" s="32"/>
      <c r="P123" s="32"/>
      <c r="Q123" s="42"/>
      <c r="R123" s="40"/>
      <c r="S123" s="23"/>
      <c r="T123" s="23"/>
      <c r="U123" s="23"/>
      <c r="V123" s="23"/>
      <c r="W123" s="23"/>
      <c r="X123" s="23"/>
    </row>
    <row r="124" ht="15" customHeight="1">
      <c r="A124" s="40"/>
      <c r="B124" s="40"/>
      <c r="C124" s="32"/>
      <c r="D124" s="40"/>
      <c r="E124" s="32"/>
      <c r="F124" s="40"/>
      <c r="G124" s="32"/>
      <c r="H124" s="40"/>
      <c r="I124" s="32"/>
      <c r="J124" s="32"/>
      <c r="K124" s="32"/>
      <c r="L124" s="40"/>
      <c r="M124" s="41"/>
      <c r="N124" s="40"/>
      <c r="O124" s="32"/>
      <c r="P124" s="32"/>
      <c r="Q124" s="42"/>
      <c r="R124" s="40"/>
      <c r="S124" s="23"/>
      <c r="T124" s="23"/>
      <c r="U124" s="23"/>
      <c r="V124" s="23"/>
      <c r="W124" s="23"/>
      <c r="X124" s="23"/>
    </row>
    <row r="125" ht="15" customHeight="1">
      <c r="A125" s="40"/>
      <c r="B125" s="40"/>
      <c r="C125" s="32"/>
      <c r="D125" s="40"/>
      <c r="E125" s="32"/>
      <c r="F125" s="40"/>
      <c r="G125" s="32"/>
      <c r="H125" s="40"/>
      <c r="I125" s="32"/>
      <c r="J125" s="32"/>
      <c r="K125" s="32"/>
      <c r="L125" s="40"/>
      <c r="M125" s="41"/>
      <c r="N125" s="40"/>
      <c r="O125" s="32"/>
      <c r="P125" s="32"/>
      <c r="Q125" s="42"/>
      <c r="R125" s="40"/>
      <c r="S125" s="23"/>
      <c r="T125" s="23"/>
      <c r="U125" s="23"/>
      <c r="V125" s="23"/>
      <c r="W125" s="23"/>
      <c r="X125" s="23"/>
    </row>
    <row r="126" ht="15" customHeight="1">
      <c r="A126" s="40"/>
      <c r="B126" s="40"/>
      <c r="C126" s="32"/>
      <c r="D126" s="40"/>
      <c r="E126" s="32"/>
      <c r="F126" s="40"/>
      <c r="G126" s="32"/>
      <c r="H126" s="40"/>
      <c r="I126" s="32"/>
      <c r="J126" s="32"/>
      <c r="K126" s="32"/>
      <c r="L126" s="40"/>
      <c r="M126" s="41"/>
      <c r="N126" s="40"/>
      <c r="O126" s="32"/>
      <c r="P126" s="32"/>
      <c r="Q126" s="42"/>
      <c r="R126" s="40"/>
      <c r="S126" s="23"/>
      <c r="T126" s="23"/>
      <c r="U126" s="23"/>
      <c r="V126" s="23"/>
      <c r="W126" s="23"/>
      <c r="X126" s="23"/>
    </row>
    <row r="127" ht="15" customHeight="1">
      <c r="A127" s="40"/>
      <c r="B127" s="40"/>
      <c r="C127" s="32"/>
      <c r="D127" s="40"/>
      <c r="E127" s="32"/>
      <c r="F127" s="40"/>
      <c r="G127" s="32"/>
      <c r="H127" s="42"/>
      <c r="I127" s="32"/>
      <c r="J127" s="32"/>
      <c r="K127" s="32"/>
      <c r="L127" s="40"/>
      <c r="M127" s="41"/>
      <c r="N127" s="40"/>
      <c r="O127" s="32"/>
      <c r="P127" s="32"/>
      <c r="Q127" s="42"/>
      <c r="R127" s="40"/>
      <c r="S127" s="23"/>
      <c r="T127" s="23"/>
      <c r="U127" s="23"/>
      <c r="V127" s="23"/>
      <c r="W127" s="23"/>
      <c r="X127" s="23"/>
    </row>
    <row r="128" ht="15" customHeight="1">
      <c r="A128" s="40"/>
      <c r="B128" s="40"/>
      <c r="C128" s="32"/>
      <c r="D128" s="40"/>
      <c r="E128" s="32"/>
      <c r="F128" s="40"/>
      <c r="G128" s="32"/>
      <c r="H128" s="42"/>
      <c r="I128" s="32"/>
      <c r="J128" s="32"/>
      <c r="K128" s="32"/>
      <c r="L128" s="40"/>
      <c r="M128" s="41"/>
      <c r="N128" s="40"/>
      <c r="O128" s="32"/>
      <c r="P128" s="32"/>
      <c r="Q128" s="42"/>
      <c r="R128" s="40"/>
      <c r="S128" s="23"/>
      <c r="T128" s="23"/>
      <c r="U128" s="23"/>
      <c r="V128" s="23"/>
      <c r="W128" s="23"/>
      <c r="X128" s="23"/>
    </row>
    <row r="129" ht="15" customHeight="1">
      <c r="A129" s="40"/>
      <c r="B129" s="40"/>
      <c r="C129" s="32"/>
      <c r="D129" s="40"/>
      <c r="E129" s="32"/>
      <c r="F129" s="40"/>
      <c r="G129" s="32"/>
      <c r="H129" s="42"/>
      <c r="I129" s="32"/>
      <c r="J129" s="32"/>
      <c r="K129" s="32"/>
      <c r="L129" s="40"/>
      <c r="M129" s="41"/>
      <c r="N129" s="40"/>
      <c r="O129" s="32"/>
      <c r="P129" s="32"/>
      <c r="Q129" s="42"/>
      <c r="R129" s="40"/>
      <c r="S129" s="23"/>
      <c r="T129" s="23"/>
      <c r="U129" s="23"/>
      <c r="V129" s="23"/>
      <c r="W129" s="23"/>
      <c r="X129" s="23"/>
    </row>
    <row r="130" ht="15" customHeight="1">
      <c r="A130" s="40"/>
      <c r="B130" s="40"/>
      <c r="C130" s="32"/>
      <c r="D130" s="40"/>
      <c r="E130" s="32"/>
      <c r="F130" s="32"/>
      <c r="G130" s="32"/>
      <c r="H130" s="42"/>
      <c r="I130" s="32"/>
      <c r="J130" s="32"/>
      <c r="K130" s="32"/>
      <c r="L130" s="40"/>
      <c r="M130" s="41"/>
      <c r="N130" s="40"/>
      <c r="O130" s="32"/>
      <c r="P130" s="32"/>
      <c r="Q130" s="42"/>
      <c r="R130" s="40"/>
      <c r="S130" s="23"/>
      <c r="T130" s="23"/>
      <c r="U130" s="23"/>
      <c r="V130" s="23"/>
      <c r="W130" s="23"/>
      <c r="X130" s="23"/>
    </row>
    <row r="131" ht="15" customHeight="1">
      <c r="A131" s="40"/>
      <c r="B131" s="40"/>
      <c r="C131" s="32"/>
      <c r="D131" s="40"/>
      <c r="E131" s="32"/>
      <c r="F131" s="32"/>
      <c r="G131" s="32"/>
      <c r="H131" s="42"/>
      <c r="I131" s="32"/>
      <c r="J131" s="32"/>
      <c r="K131" s="32"/>
      <c r="L131" s="40"/>
      <c r="M131" s="41"/>
      <c r="N131" s="40"/>
      <c r="O131" s="32"/>
      <c r="P131" s="32"/>
      <c r="Q131" s="42"/>
      <c r="R131" s="40"/>
      <c r="S131" s="23"/>
      <c r="T131" s="23"/>
      <c r="U131" s="23"/>
      <c r="V131" s="23"/>
      <c r="W131" s="23"/>
      <c r="X131" s="23"/>
    </row>
    <row r="132" ht="15" customHeight="1">
      <c r="A132" s="40"/>
      <c r="B132" s="40"/>
      <c r="C132" s="32"/>
      <c r="D132" s="40"/>
      <c r="E132" s="32"/>
      <c r="F132" s="32"/>
      <c r="G132" s="32"/>
      <c r="H132" s="42"/>
      <c r="I132" s="32"/>
      <c r="J132" s="32"/>
      <c r="K132" s="32"/>
      <c r="L132" s="40"/>
      <c r="M132" s="41"/>
      <c r="N132" s="40"/>
      <c r="O132" s="32"/>
      <c r="P132" s="32"/>
      <c r="Q132" s="42"/>
      <c r="R132" s="40"/>
      <c r="S132" s="23"/>
      <c r="T132" s="23"/>
      <c r="U132" s="23"/>
      <c r="V132" s="23"/>
      <c r="W132" s="23"/>
      <c r="X132" s="23"/>
    </row>
    <row r="133" ht="15" customHeight="1">
      <c r="A133" s="40"/>
      <c r="B133" s="40"/>
      <c r="C133" s="32"/>
      <c r="D133" s="40"/>
      <c r="E133" s="32"/>
      <c r="F133" s="32"/>
      <c r="G133" s="32"/>
      <c r="H133" s="42"/>
      <c r="I133" s="32"/>
      <c r="J133" s="32"/>
      <c r="K133" s="32"/>
      <c r="L133" s="40"/>
      <c r="M133" s="41"/>
      <c r="N133" s="40"/>
      <c r="O133" s="32"/>
      <c r="P133" s="32"/>
      <c r="Q133" s="42"/>
      <c r="R133" s="40"/>
      <c r="S133" s="23"/>
      <c r="T133" s="23"/>
      <c r="U133" s="23"/>
      <c r="V133" s="23"/>
      <c r="W133" s="23"/>
      <c r="X133" s="23"/>
    </row>
    <row r="134" ht="15" customHeight="1">
      <c r="A134" s="40"/>
      <c r="B134" s="40"/>
      <c r="C134" s="32"/>
      <c r="D134" s="40"/>
      <c r="E134" s="32"/>
      <c r="F134" s="32"/>
      <c r="G134" s="32"/>
      <c r="H134" s="42"/>
      <c r="I134" s="32"/>
      <c r="J134" s="32"/>
      <c r="K134" s="32"/>
      <c r="L134" s="40"/>
      <c r="M134" s="41"/>
      <c r="N134" s="40"/>
      <c r="O134" s="32"/>
      <c r="P134" s="32"/>
      <c r="Q134" s="42"/>
      <c r="R134" s="40"/>
      <c r="S134" s="23"/>
      <c r="T134" s="23"/>
      <c r="U134" s="23"/>
      <c r="V134" s="23"/>
      <c r="W134" s="23"/>
      <c r="X134" s="23"/>
    </row>
    <row r="135" ht="15" customHeight="1">
      <c r="A135" s="40"/>
      <c r="B135" s="40"/>
      <c r="C135" s="32"/>
      <c r="D135" s="40"/>
      <c r="E135" s="32"/>
      <c r="F135" s="32"/>
      <c r="G135" s="32"/>
      <c r="H135" s="42"/>
      <c r="I135" s="32"/>
      <c r="J135" s="32"/>
      <c r="K135" s="32"/>
      <c r="L135" s="40"/>
      <c r="M135" s="41"/>
      <c r="N135" s="40"/>
      <c r="O135" s="32"/>
      <c r="P135" s="32"/>
      <c r="Q135" s="42"/>
      <c r="R135" s="40"/>
      <c r="S135" s="23"/>
      <c r="T135" s="23"/>
      <c r="U135" s="23"/>
      <c r="V135" s="23"/>
      <c r="W135" s="23"/>
      <c r="X135" s="23"/>
    </row>
    <row r="136" ht="15" customHeight="1">
      <c r="A136" s="40"/>
      <c r="B136" s="40"/>
      <c r="C136" s="32"/>
      <c r="D136" s="40"/>
      <c r="E136" s="32"/>
      <c r="F136" s="32"/>
      <c r="G136" s="32"/>
      <c r="H136" s="42"/>
      <c r="I136" s="32"/>
      <c r="J136" s="32"/>
      <c r="K136" s="32"/>
      <c r="L136" s="40"/>
      <c r="M136" s="41"/>
      <c r="N136" s="40"/>
      <c r="O136" s="32"/>
      <c r="P136" s="32"/>
      <c r="Q136" s="42"/>
      <c r="R136" s="40"/>
      <c r="S136" s="23"/>
      <c r="T136" s="23"/>
      <c r="U136" s="23"/>
      <c r="V136" s="23"/>
      <c r="W136" s="23"/>
      <c r="X136" s="23"/>
    </row>
    <row r="137" ht="15" customHeight="1">
      <c r="A137" s="40"/>
      <c r="B137" s="40"/>
      <c r="C137" s="32"/>
      <c r="D137" s="40"/>
      <c r="E137" s="32"/>
      <c r="F137" s="32"/>
      <c r="G137" s="32"/>
      <c r="H137" s="42"/>
      <c r="I137" s="32"/>
      <c r="J137" s="32"/>
      <c r="K137" s="32"/>
      <c r="L137" s="40"/>
      <c r="M137" s="41"/>
      <c r="N137" s="40"/>
      <c r="O137" s="32"/>
      <c r="P137" s="32"/>
      <c r="Q137" s="42"/>
      <c r="R137" s="40"/>
      <c r="S137" s="23"/>
      <c r="T137" s="23"/>
      <c r="U137" s="23"/>
      <c r="V137" s="23"/>
      <c r="W137" s="23"/>
      <c r="X137" s="23"/>
    </row>
    <row r="138" ht="15" customHeight="1">
      <c r="A138" s="40"/>
      <c r="B138" s="40"/>
      <c r="C138" s="32"/>
      <c r="D138" s="40"/>
      <c r="E138" s="32"/>
      <c r="F138" s="32"/>
      <c r="G138" s="32"/>
      <c r="H138" s="42"/>
      <c r="I138" s="32"/>
      <c r="J138" s="32"/>
      <c r="K138" s="32"/>
      <c r="L138" s="40"/>
      <c r="M138" s="41"/>
      <c r="N138" s="40"/>
      <c r="O138" s="32"/>
      <c r="P138" s="32"/>
      <c r="Q138" s="42"/>
      <c r="R138" s="40"/>
      <c r="S138" s="23"/>
      <c r="T138" s="23"/>
      <c r="U138" s="23"/>
      <c r="V138" s="23"/>
      <c r="W138" s="23"/>
      <c r="X138" s="23"/>
    </row>
    <row r="139" ht="15" customHeight="1">
      <c r="A139" s="40"/>
      <c r="B139" s="40"/>
      <c r="C139" s="32"/>
      <c r="D139" s="40"/>
      <c r="E139" s="32"/>
      <c r="F139" s="32"/>
      <c r="G139" s="32"/>
      <c r="H139" s="42"/>
      <c r="I139" s="32"/>
      <c r="J139" s="32"/>
      <c r="K139" s="32"/>
      <c r="L139" s="40"/>
      <c r="M139" s="41"/>
      <c r="N139" s="40"/>
      <c r="O139" s="32"/>
      <c r="P139" s="32"/>
      <c r="Q139" s="42"/>
      <c r="R139" s="40"/>
      <c r="S139" s="23"/>
      <c r="T139" s="23"/>
      <c r="U139" s="23"/>
      <c r="V139" s="23"/>
      <c r="W139" s="23"/>
      <c r="X139" s="23"/>
    </row>
    <row r="140" ht="15" customHeight="1">
      <c r="A140" s="40"/>
      <c r="B140" s="40"/>
      <c r="C140" s="32"/>
      <c r="D140" s="40"/>
      <c r="E140" s="32"/>
      <c r="F140" s="32"/>
      <c r="G140" s="32"/>
      <c r="H140" s="42"/>
      <c r="I140" s="32"/>
      <c r="J140" s="32"/>
      <c r="K140" s="32"/>
      <c r="L140" s="40"/>
      <c r="M140" s="41"/>
      <c r="N140" s="40"/>
      <c r="O140" s="32"/>
      <c r="P140" s="32"/>
      <c r="Q140" s="42"/>
      <c r="R140" s="40"/>
      <c r="S140" s="23"/>
      <c r="T140" s="23"/>
      <c r="U140" s="23"/>
      <c r="V140" s="23"/>
      <c r="W140" s="23"/>
      <c r="X140" s="23"/>
    </row>
    <row r="141" ht="15" customHeight="1">
      <c r="A141" s="40"/>
      <c r="B141" s="40"/>
      <c r="C141" s="32"/>
      <c r="D141" s="40"/>
      <c r="E141" s="32"/>
      <c r="F141" s="32"/>
      <c r="G141" s="32"/>
      <c r="H141" s="42"/>
      <c r="I141" s="32"/>
      <c r="J141" s="32"/>
      <c r="K141" s="32"/>
      <c r="L141" s="40"/>
      <c r="M141" s="41"/>
      <c r="N141" s="40"/>
      <c r="O141" s="32"/>
      <c r="P141" s="32"/>
      <c r="Q141" s="42"/>
      <c r="R141" s="40"/>
      <c r="S141" s="23"/>
      <c r="T141" s="23"/>
      <c r="U141" s="23"/>
      <c r="V141" s="23"/>
      <c r="W141" s="23"/>
      <c r="X141" s="23"/>
    </row>
    <row r="142" ht="15" customHeight="1">
      <c r="A142" s="40"/>
      <c r="B142" s="40"/>
      <c r="C142" s="32"/>
      <c r="D142" s="40"/>
      <c r="E142" s="32"/>
      <c r="F142" s="32"/>
      <c r="G142" s="32"/>
      <c r="H142" s="42"/>
      <c r="I142" s="32"/>
      <c r="J142" s="32"/>
      <c r="K142" s="32"/>
      <c r="L142" s="40"/>
      <c r="M142" s="41"/>
      <c r="N142" s="40"/>
      <c r="O142" s="32"/>
      <c r="P142" s="32"/>
      <c r="Q142" s="42"/>
      <c r="R142" s="40"/>
      <c r="S142" s="23"/>
      <c r="T142" s="23"/>
      <c r="U142" s="23"/>
      <c r="V142" s="23"/>
      <c r="W142" s="23"/>
      <c r="X142" s="23"/>
    </row>
    <row r="143" ht="15" customHeight="1">
      <c r="A143" s="40"/>
      <c r="B143" s="40"/>
      <c r="C143" s="32"/>
      <c r="D143" s="40"/>
      <c r="E143" s="32"/>
      <c r="F143" s="32"/>
      <c r="G143" s="32"/>
      <c r="H143" s="42"/>
      <c r="I143" s="32"/>
      <c r="J143" s="32"/>
      <c r="K143" s="32"/>
      <c r="L143" s="40"/>
      <c r="M143" s="41"/>
      <c r="N143" s="40"/>
      <c r="O143" s="32"/>
      <c r="P143" s="32"/>
      <c r="Q143" s="42"/>
      <c r="R143" s="40"/>
      <c r="S143" s="23"/>
      <c r="T143" s="23"/>
      <c r="U143" s="23"/>
      <c r="V143" s="23"/>
      <c r="W143" s="23"/>
      <c r="X143" s="23"/>
    </row>
    <row r="144" ht="15" customHeight="1">
      <c r="A144" s="40"/>
      <c r="B144" s="40"/>
      <c r="C144" s="32"/>
      <c r="D144" s="40"/>
      <c r="E144" s="32"/>
      <c r="F144" s="32"/>
      <c r="G144" s="32"/>
      <c r="H144" s="42"/>
      <c r="I144" s="32"/>
      <c r="J144" s="32"/>
      <c r="K144" s="32"/>
      <c r="L144" s="40"/>
      <c r="M144" s="41"/>
      <c r="N144" s="40"/>
      <c r="O144" s="32"/>
      <c r="P144" s="32"/>
      <c r="Q144" s="42"/>
      <c r="R144" s="40"/>
      <c r="S144" s="23"/>
      <c r="T144" s="23"/>
      <c r="U144" s="23"/>
      <c r="V144" s="23"/>
      <c r="W144" s="23"/>
      <c r="X144" s="23"/>
    </row>
    <row r="145" ht="15" customHeight="1">
      <c r="A145" s="40"/>
      <c r="B145" s="40"/>
      <c r="C145" s="32"/>
      <c r="D145" s="40"/>
      <c r="E145" s="32"/>
      <c r="F145" s="32"/>
      <c r="G145" s="32"/>
      <c r="H145" s="42"/>
      <c r="I145" s="32"/>
      <c r="J145" s="32"/>
      <c r="K145" s="32"/>
      <c r="L145" s="40"/>
      <c r="M145" s="41"/>
      <c r="N145" s="40"/>
      <c r="O145" s="32"/>
      <c r="P145" s="32"/>
      <c r="Q145" s="42"/>
      <c r="R145" s="40"/>
      <c r="S145" s="23"/>
      <c r="T145" s="23"/>
      <c r="U145" s="23"/>
      <c r="V145" s="23"/>
      <c r="W145" s="23"/>
      <c r="X145" s="23"/>
    </row>
    <row r="146" ht="15" customHeight="1">
      <c r="A146" s="40"/>
      <c r="B146" s="40"/>
      <c r="C146" s="32"/>
      <c r="D146" s="40"/>
      <c r="E146" s="32"/>
      <c r="F146" s="32"/>
      <c r="G146" s="32"/>
      <c r="H146" s="42"/>
      <c r="I146" s="32"/>
      <c r="J146" s="32"/>
      <c r="K146" s="32"/>
      <c r="L146" s="40"/>
      <c r="M146" s="41"/>
      <c r="N146" s="40"/>
      <c r="O146" s="32"/>
      <c r="P146" s="32"/>
      <c r="Q146" s="42"/>
      <c r="R146" s="40"/>
      <c r="S146" s="23"/>
      <c r="T146" s="23"/>
      <c r="U146" s="23"/>
      <c r="V146" s="23"/>
      <c r="W146" s="23"/>
      <c r="X146" s="23"/>
    </row>
    <row r="147" ht="15" customHeight="1">
      <c r="A147" s="40"/>
      <c r="B147" s="40"/>
      <c r="C147" s="32"/>
      <c r="D147" s="40"/>
      <c r="E147" s="32"/>
      <c r="F147" s="32"/>
      <c r="G147" s="32"/>
      <c r="H147" s="42"/>
      <c r="I147" s="32"/>
      <c r="J147" s="32"/>
      <c r="K147" s="32"/>
      <c r="L147" s="40"/>
      <c r="M147" s="41"/>
      <c r="N147" s="40"/>
      <c r="O147" s="32"/>
      <c r="P147" s="32"/>
      <c r="Q147" s="42"/>
      <c r="R147" s="40"/>
      <c r="S147" s="23"/>
      <c r="T147" s="23"/>
      <c r="U147" s="23"/>
      <c r="V147" s="23"/>
      <c r="W147" s="23"/>
      <c r="X147" s="23"/>
    </row>
    <row r="148" ht="15" customHeight="1">
      <c r="A148" s="40"/>
      <c r="B148" s="40"/>
      <c r="C148" s="32"/>
      <c r="D148" s="40"/>
      <c r="E148" s="32"/>
      <c r="F148" s="32"/>
      <c r="G148" s="32"/>
      <c r="H148" s="42"/>
      <c r="I148" s="32"/>
      <c r="J148" s="32"/>
      <c r="K148" s="32"/>
      <c r="L148" s="40"/>
      <c r="M148" s="41"/>
      <c r="N148" s="40"/>
      <c r="O148" s="32"/>
      <c r="P148" s="32"/>
      <c r="Q148" s="42"/>
      <c r="R148" s="40"/>
      <c r="S148" s="23"/>
      <c r="T148" s="23"/>
      <c r="U148" s="23"/>
      <c r="V148" s="23"/>
      <c r="W148" s="23"/>
      <c r="X148" s="23"/>
    </row>
    <row r="149" ht="15" customHeight="1">
      <c r="A149" s="40"/>
      <c r="B149" s="40"/>
      <c r="C149" s="32"/>
      <c r="D149" s="40"/>
      <c r="E149" s="32"/>
      <c r="F149" s="32"/>
      <c r="G149" s="32"/>
      <c r="H149" s="42"/>
      <c r="I149" s="32"/>
      <c r="J149" s="32"/>
      <c r="K149" s="32"/>
      <c r="L149" s="40"/>
      <c r="M149" s="41"/>
      <c r="N149" s="40"/>
      <c r="O149" s="32"/>
      <c r="P149" s="32"/>
      <c r="Q149" s="42"/>
      <c r="R149" s="40"/>
      <c r="S149" s="23"/>
      <c r="T149" s="23"/>
      <c r="U149" s="23"/>
      <c r="V149" s="23"/>
      <c r="W149" s="23"/>
      <c r="X149" s="23"/>
    </row>
    <row r="150" ht="15" customHeight="1">
      <c r="A150" s="40"/>
      <c r="B150" s="40"/>
      <c r="C150" s="32"/>
      <c r="D150" s="40"/>
      <c r="E150" s="32"/>
      <c r="F150" s="32"/>
      <c r="G150" s="32"/>
      <c r="H150" s="42"/>
      <c r="I150" s="32"/>
      <c r="J150" s="32"/>
      <c r="K150" s="32"/>
      <c r="L150" s="40"/>
      <c r="M150" s="41"/>
      <c r="N150" s="40"/>
      <c r="O150" s="32"/>
      <c r="P150" s="32"/>
      <c r="Q150" s="42"/>
      <c r="R150" s="40"/>
      <c r="S150" s="23"/>
      <c r="T150" s="23"/>
      <c r="U150" s="23"/>
      <c r="V150" s="23"/>
      <c r="W150" s="23"/>
      <c r="X150" s="23"/>
    </row>
    <row r="151" ht="15" customHeight="1">
      <c r="A151" s="40"/>
      <c r="B151" s="40"/>
      <c r="C151" s="32"/>
      <c r="D151" s="40"/>
      <c r="E151" s="32"/>
      <c r="F151" s="32"/>
      <c r="G151" s="32"/>
      <c r="H151" s="42"/>
      <c r="I151" s="32"/>
      <c r="J151" s="32"/>
      <c r="K151" s="32"/>
      <c r="L151" s="40"/>
      <c r="M151" s="41"/>
      <c r="N151" s="40"/>
      <c r="O151" s="32"/>
      <c r="P151" s="32"/>
      <c r="Q151" s="42"/>
      <c r="R151" s="40"/>
      <c r="S151" s="23"/>
      <c r="T151" s="23"/>
      <c r="U151" s="23"/>
      <c r="V151" s="23"/>
      <c r="W151" s="23"/>
      <c r="X151" s="23"/>
    </row>
    <row r="152" ht="15" customHeight="1">
      <c r="A152" s="40"/>
      <c r="B152" s="40"/>
      <c r="C152" s="32"/>
      <c r="D152" s="40"/>
      <c r="E152" s="32"/>
      <c r="F152" s="32"/>
      <c r="G152" s="32"/>
      <c r="H152" s="42"/>
      <c r="I152" s="32"/>
      <c r="J152" s="32"/>
      <c r="K152" s="32"/>
      <c r="L152" s="40"/>
      <c r="M152" s="41"/>
      <c r="N152" s="40"/>
      <c r="O152" s="32"/>
      <c r="P152" s="32"/>
      <c r="Q152" s="42"/>
      <c r="R152" s="40"/>
      <c r="S152" s="23"/>
      <c r="T152" s="23"/>
      <c r="U152" s="23"/>
      <c r="V152" s="23"/>
      <c r="W152" s="23"/>
      <c r="X152" s="23"/>
    </row>
    <row r="153" ht="15" customHeight="1">
      <c r="A153" s="40"/>
      <c r="B153" s="40"/>
      <c r="C153" s="32"/>
      <c r="D153" s="40"/>
      <c r="E153" s="32"/>
      <c r="F153" s="32"/>
      <c r="G153" s="32"/>
      <c r="H153" s="42"/>
      <c r="I153" s="32"/>
      <c r="J153" s="32"/>
      <c r="K153" s="32"/>
      <c r="L153" s="40"/>
      <c r="M153" s="41"/>
      <c r="N153" s="40"/>
      <c r="O153" s="32"/>
      <c r="P153" s="32"/>
      <c r="Q153" s="42"/>
      <c r="R153" s="40"/>
      <c r="S153" s="23"/>
      <c r="T153" s="23"/>
      <c r="U153" s="23"/>
      <c r="V153" s="23"/>
      <c r="W153" s="23"/>
      <c r="X153" s="23"/>
    </row>
    <row r="154" ht="15" customHeight="1">
      <c r="A154" s="40"/>
      <c r="B154" s="40"/>
      <c r="C154" s="32"/>
      <c r="D154" s="40"/>
      <c r="E154" s="32"/>
      <c r="F154" s="32"/>
      <c r="G154" s="32"/>
      <c r="H154" s="42"/>
      <c r="I154" s="32"/>
      <c r="J154" s="32"/>
      <c r="K154" s="32"/>
      <c r="L154" s="40"/>
      <c r="M154" s="41"/>
      <c r="N154" s="40"/>
      <c r="O154" s="32"/>
      <c r="P154" s="32"/>
      <c r="Q154" s="42"/>
      <c r="R154" s="40"/>
      <c r="S154" s="23"/>
      <c r="T154" s="23"/>
      <c r="U154" s="23"/>
      <c r="V154" s="23"/>
      <c r="W154" s="23"/>
      <c r="X154" s="23"/>
    </row>
    <row r="155" ht="15" customHeight="1">
      <c r="A155" s="40"/>
      <c r="B155" s="40"/>
      <c r="C155" s="32"/>
      <c r="D155" s="40"/>
      <c r="E155" s="32"/>
      <c r="F155" s="32"/>
      <c r="G155" s="32"/>
      <c r="H155" s="42"/>
      <c r="I155" s="32"/>
      <c r="J155" s="32"/>
      <c r="K155" s="32"/>
      <c r="L155" s="40"/>
      <c r="M155" s="41"/>
      <c r="N155" s="40"/>
      <c r="O155" s="32"/>
      <c r="P155" s="32"/>
      <c r="Q155" s="42"/>
      <c r="R155" s="40"/>
      <c r="S155" s="23"/>
      <c r="T155" s="23"/>
      <c r="U155" s="23"/>
      <c r="V155" s="23"/>
      <c r="W155" s="23"/>
      <c r="X155" s="23"/>
    </row>
    <row r="156" ht="15" customHeight="1">
      <c r="A156" s="40"/>
      <c r="B156" s="40"/>
      <c r="C156" s="32"/>
      <c r="D156" s="40"/>
      <c r="E156" s="32"/>
      <c r="F156" s="32"/>
      <c r="G156" s="32"/>
      <c r="H156" s="42"/>
      <c r="I156" s="32"/>
      <c r="J156" s="32"/>
      <c r="K156" s="32"/>
      <c r="L156" s="40"/>
      <c r="M156" s="41"/>
      <c r="N156" s="40"/>
      <c r="O156" s="32"/>
      <c r="P156" s="32"/>
      <c r="Q156" s="42"/>
      <c r="R156" s="40"/>
      <c r="S156" s="23"/>
      <c r="T156" s="23"/>
      <c r="U156" s="23"/>
      <c r="V156" s="23"/>
      <c r="W156" s="23"/>
      <c r="X156" s="23"/>
    </row>
    <row r="157" ht="15" customHeight="1">
      <c r="A157" s="40"/>
      <c r="B157" s="40"/>
      <c r="C157" s="32"/>
      <c r="D157" s="40"/>
      <c r="E157" s="32"/>
      <c r="F157" s="32"/>
      <c r="G157" s="32"/>
      <c r="H157" s="42"/>
      <c r="I157" s="32"/>
      <c r="J157" s="32"/>
      <c r="K157" s="32"/>
      <c r="L157" s="40"/>
      <c r="M157" s="41"/>
      <c r="N157" s="40"/>
      <c r="O157" s="32"/>
      <c r="P157" s="32"/>
      <c r="Q157" s="42"/>
      <c r="R157" s="40"/>
      <c r="S157" s="23"/>
      <c r="T157" s="23"/>
      <c r="U157" s="23"/>
      <c r="V157" s="23"/>
      <c r="W157" s="23"/>
      <c r="X157" s="23"/>
    </row>
    <row r="158" ht="15" customHeight="1">
      <c r="A158" s="40"/>
      <c r="B158" s="40"/>
      <c r="C158" s="32"/>
      <c r="D158" s="40"/>
      <c r="E158" s="32"/>
      <c r="F158" s="32"/>
      <c r="G158" s="32"/>
      <c r="H158" s="42"/>
      <c r="I158" s="32"/>
      <c r="J158" s="32"/>
      <c r="K158" s="32"/>
      <c r="L158" s="40"/>
      <c r="M158" s="41"/>
      <c r="N158" s="40"/>
      <c r="O158" s="32"/>
      <c r="P158" s="32"/>
      <c r="Q158" s="42"/>
      <c r="R158" s="40"/>
      <c r="S158" s="23"/>
      <c r="T158" s="23"/>
      <c r="U158" s="23"/>
      <c r="V158" s="23"/>
      <c r="W158" s="23"/>
      <c r="X158" s="23"/>
    </row>
    <row r="159" ht="15" customHeight="1">
      <c r="A159" s="40"/>
      <c r="B159" s="40"/>
      <c r="C159" s="32"/>
      <c r="D159" s="40"/>
      <c r="E159" s="32"/>
      <c r="F159" s="32"/>
      <c r="G159" s="32"/>
      <c r="H159" s="42"/>
      <c r="I159" s="32"/>
      <c r="J159" s="32"/>
      <c r="K159" s="32"/>
      <c r="L159" s="40"/>
      <c r="M159" s="41"/>
      <c r="N159" s="40"/>
      <c r="O159" s="32"/>
      <c r="P159" s="32"/>
      <c r="Q159" s="42"/>
      <c r="R159" s="40"/>
      <c r="S159" s="23"/>
      <c r="T159" s="23"/>
      <c r="U159" s="23"/>
      <c r="V159" s="23"/>
      <c r="W159" s="23"/>
      <c r="X159" s="23"/>
    </row>
    <row r="160" ht="15" customHeight="1">
      <c r="A160" s="40"/>
      <c r="B160" s="40"/>
      <c r="C160" s="32"/>
      <c r="D160" s="40"/>
      <c r="E160" s="32"/>
      <c r="F160" s="32"/>
      <c r="G160" s="32"/>
      <c r="H160" s="42"/>
      <c r="I160" s="32"/>
      <c r="J160" s="32"/>
      <c r="K160" s="32"/>
      <c r="L160" s="40"/>
      <c r="M160" s="41"/>
      <c r="N160" s="40"/>
      <c r="O160" s="32"/>
      <c r="P160" s="32"/>
      <c r="Q160" s="42"/>
      <c r="R160" s="40"/>
      <c r="S160" s="23"/>
      <c r="T160" s="23"/>
      <c r="U160" s="23"/>
      <c r="V160" s="23"/>
      <c r="W160" s="23"/>
      <c r="X160" s="23"/>
    </row>
    <row r="161" ht="15" customHeight="1">
      <c r="A161" s="40"/>
      <c r="B161" s="40"/>
      <c r="C161" s="32"/>
      <c r="D161" s="40"/>
      <c r="E161" s="32"/>
      <c r="F161" s="32"/>
      <c r="G161" s="32"/>
      <c r="H161" s="42"/>
      <c r="I161" s="32"/>
      <c r="J161" s="32"/>
      <c r="K161" s="32"/>
      <c r="L161" s="40"/>
      <c r="M161" s="41"/>
      <c r="N161" s="40"/>
      <c r="O161" s="32"/>
      <c r="P161" s="32"/>
      <c r="Q161" s="42"/>
      <c r="R161" s="40"/>
      <c r="S161" s="23"/>
      <c r="T161" s="23"/>
      <c r="U161" s="23"/>
      <c r="V161" s="23"/>
      <c r="W161" s="23"/>
      <c r="X161" s="23"/>
    </row>
    <row r="162" ht="15" customHeight="1">
      <c r="A162" s="40"/>
      <c r="B162" s="40"/>
      <c r="C162" s="32"/>
      <c r="D162" s="40"/>
      <c r="E162" s="32"/>
      <c r="F162" s="32"/>
      <c r="G162" s="32"/>
      <c r="H162" s="42"/>
      <c r="I162" s="32"/>
      <c r="J162" s="32"/>
      <c r="K162" s="32"/>
      <c r="L162" s="40"/>
      <c r="M162" s="41"/>
      <c r="N162" s="40"/>
      <c r="O162" s="32"/>
      <c r="P162" s="32"/>
      <c r="Q162" s="42"/>
      <c r="R162" s="40"/>
      <c r="S162" s="23"/>
      <c r="T162" s="23"/>
      <c r="U162" s="23"/>
      <c r="V162" s="23"/>
      <c r="W162" s="23"/>
      <c r="X162" s="23"/>
    </row>
    <row r="163" ht="15" customHeight="1">
      <c r="A163" s="40"/>
      <c r="B163" s="40"/>
      <c r="C163" s="32"/>
      <c r="D163" s="40"/>
      <c r="E163" s="32"/>
      <c r="F163" s="32"/>
      <c r="G163" s="32"/>
      <c r="H163" s="42"/>
      <c r="I163" s="32"/>
      <c r="J163" s="32"/>
      <c r="K163" s="32"/>
      <c r="L163" s="40"/>
      <c r="M163" s="41"/>
      <c r="N163" s="40"/>
      <c r="O163" s="32"/>
      <c r="P163" s="32"/>
      <c r="Q163" s="42"/>
      <c r="R163" s="40"/>
      <c r="S163" s="23"/>
      <c r="T163" s="23"/>
      <c r="U163" s="23"/>
      <c r="V163" s="23"/>
      <c r="W163" s="23"/>
      <c r="X163" s="23"/>
    </row>
    <row r="164" ht="15" customHeight="1">
      <c r="A164" s="40"/>
      <c r="B164" s="40"/>
      <c r="C164" s="32"/>
      <c r="D164" s="40"/>
      <c r="E164" s="32"/>
      <c r="F164" s="32"/>
      <c r="G164" s="32"/>
      <c r="H164" s="42"/>
      <c r="I164" s="32"/>
      <c r="J164" s="32"/>
      <c r="K164" s="32"/>
      <c r="L164" s="40"/>
      <c r="M164" s="41"/>
      <c r="N164" s="40"/>
      <c r="O164" s="32"/>
      <c r="P164" s="32"/>
      <c r="Q164" s="42"/>
      <c r="R164" s="40"/>
      <c r="S164" s="23"/>
      <c r="T164" s="23"/>
      <c r="U164" s="23"/>
      <c r="V164" s="23"/>
      <c r="W164" s="23"/>
      <c r="X164" s="23"/>
    </row>
    <row r="165" ht="15" customHeight="1">
      <c r="A165" s="40"/>
      <c r="B165" s="40"/>
      <c r="C165" s="32"/>
      <c r="D165" s="40"/>
      <c r="E165" s="32"/>
      <c r="F165" s="32"/>
      <c r="G165" s="32"/>
      <c r="H165" s="42"/>
      <c r="I165" s="32"/>
      <c r="J165" s="32"/>
      <c r="K165" s="32"/>
      <c r="L165" s="40"/>
      <c r="M165" s="41"/>
      <c r="N165" s="40"/>
      <c r="O165" s="32"/>
      <c r="P165" s="32"/>
      <c r="Q165" s="42"/>
      <c r="R165" s="40"/>
      <c r="S165" s="23"/>
      <c r="T165" s="23"/>
      <c r="U165" s="23"/>
      <c r="V165" s="23"/>
      <c r="W165" s="23"/>
      <c r="X165" s="23"/>
    </row>
    <row r="166" ht="15" customHeight="1">
      <c r="A166" s="40"/>
      <c r="B166" s="40"/>
      <c r="C166" s="32"/>
      <c r="D166" s="40"/>
      <c r="E166" s="32"/>
      <c r="F166" s="32"/>
      <c r="G166" s="32"/>
      <c r="H166" s="42"/>
      <c r="I166" s="32"/>
      <c r="J166" s="32"/>
      <c r="K166" s="32"/>
      <c r="L166" s="40"/>
      <c r="M166" s="41"/>
      <c r="N166" s="40"/>
      <c r="O166" s="32"/>
      <c r="P166" s="32"/>
      <c r="Q166" s="42"/>
      <c r="R166" s="40"/>
      <c r="S166" s="23"/>
      <c r="T166" s="23"/>
      <c r="U166" s="23"/>
      <c r="V166" s="23"/>
      <c r="W166" s="23"/>
      <c r="X166" s="23"/>
    </row>
    <row r="167" ht="15" customHeight="1">
      <c r="A167" s="40"/>
      <c r="B167" s="40"/>
      <c r="C167" s="32"/>
      <c r="D167" s="40"/>
      <c r="E167" s="32"/>
      <c r="F167" s="32"/>
      <c r="G167" s="32"/>
      <c r="H167" s="42"/>
      <c r="I167" s="32"/>
      <c r="J167" s="32"/>
      <c r="K167" s="32"/>
      <c r="L167" s="40"/>
      <c r="M167" s="41"/>
      <c r="N167" s="40"/>
      <c r="O167" s="32"/>
      <c r="P167" s="32"/>
      <c r="Q167" s="42"/>
      <c r="R167" s="40"/>
      <c r="S167" s="23"/>
      <c r="T167" s="23"/>
      <c r="U167" s="23"/>
      <c r="V167" s="23"/>
      <c r="W167" s="23"/>
      <c r="X167" s="23"/>
    </row>
    <row r="168" ht="15" customHeight="1">
      <c r="A168" s="40"/>
      <c r="B168" s="40"/>
      <c r="C168" s="32"/>
      <c r="D168" s="40"/>
      <c r="E168" s="32"/>
      <c r="F168" s="32"/>
      <c r="G168" s="32"/>
      <c r="H168" s="42"/>
      <c r="I168" s="32"/>
      <c r="J168" s="32"/>
      <c r="K168" s="32"/>
      <c r="L168" s="40"/>
      <c r="M168" s="41"/>
      <c r="N168" s="40"/>
      <c r="O168" s="32"/>
      <c r="P168" s="32"/>
      <c r="Q168" s="42"/>
      <c r="R168" s="40"/>
      <c r="S168" s="23"/>
      <c r="T168" s="23"/>
      <c r="U168" s="23"/>
      <c r="V168" s="23"/>
      <c r="W168" s="23"/>
      <c r="X168" s="23"/>
    </row>
    <row r="169" ht="15" customHeight="1">
      <c r="A169" s="40"/>
      <c r="B169" s="40"/>
      <c r="C169" s="32"/>
      <c r="D169" s="40"/>
      <c r="E169" s="32"/>
      <c r="F169" s="32"/>
      <c r="G169" s="32"/>
      <c r="H169" s="42"/>
      <c r="I169" s="32"/>
      <c r="J169" s="32"/>
      <c r="K169" s="32"/>
      <c r="L169" s="40"/>
      <c r="M169" s="41"/>
      <c r="N169" s="40"/>
      <c r="O169" s="32"/>
      <c r="P169" s="32"/>
      <c r="Q169" s="42"/>
      <c r="R169" s="40"/>
      <c r="S169" s="23"/>
      <c r="T169" s="23"/>
      <c r="U169" s="23"/>
      <c r="V169" s="23"/>
      <c r="W169" s="23"/>
      <c r="X169" s="23"/>
    </row>
    <row r="170" ht="15" customHeight="1">
      <c r="A170" s="40"/>
      <c r="B170" s="40"/>
      <c r="C170" s="32"/>
      <c r="D170" s="40"/>
      <c r="E170" s="32"/>
      <c r="F170" s="32"/>
      <c r="G170" s="32"/>
      <c r="H170" s="42"/>
      <c r="I170" s="32"/>
      <c r="J170" s="32"/>
      <c r="K170" s="32"/>
      <c r="L170" s="40"/>
      <c r="M170" s="41"/>
      <c r="N170" s="40"/>
      <c r="O170" s="32"/>
      <c r="P170" s="32"/>
      <c r="Q170" s="42"/>
      <c r="R170" s="40"/>
      <c r="S170" s="23"/>
      <c r="T170" s="23"/>
      <c r="U170" s="23"/>
      <c r="V170" s="23"/>
      <c r="W170" s="23"/>
      <c r="X170" s="23"/>
    </row>
    <row r="171" ht="15" customHeight="1">
      <c r="A171" s="40"/>
      <c r="B171" s="40"/>
      <c r="C171" s="32"/>
      <c r="D171" s="40"/>
      <c r="E171" s="32"/>
      <c r="F171" s="32"/>
      <c r="G171" s="32"/>
      <c r="H171" s="42"/>
      <c r="I171" s="32"/>
      <c r="J171" s="32"/>
      <c r="K171" s="32"/>
      <c r="L171" s="40"/>
      <c r="M171" s="41"/>
      <c r="N171" s="40"/>
      <c r="O171" s="32"/>
      <c r="P171" s="32"/>
      <c r="Q171" s="42"/>
      <c r="R171" s="40"/>
      <c r="S171" s="23"/>
      <c r="T171" s="23"/>
      <c r="U171" s="23"/>
      <c r="V171" s="23"/>
      <c r="W171" s="23"/>
      <c r="X171" s="23"/>
    </row>
    <row r="172" ht="15" customHeight="1">
      <c r="A172" s="40"/>
      <c r="B172" s="40"/>
      <c r="C172" s="32"/>
      <c r="D172" s="40"/>
      <c r="E172" s="32"/>
      <c r="F172" s="32"/>
      <c r="G172" s="32"/>
      <c r="H172" s="42"/>
      <c r="I172" s="32"/>
      <c r="J172" s="32"/>
      <c r="K172" s="32"/>
      <c r="L172" s="40"/>
      <c r="M172" s="41"/>
      <c r="N172" s="40"/>
      <c r="O172" s="32"/>
      <c r="P172" s="32"/>
      <c r="Q172" s="42"/>
      <c r="R172" s="40"/>
      <c r="S172" s="23"/>
      <c r="T172" s="23"/>
      <c r="U172" s="23"/>
      <c r="V172" s="23"/>
      <c r="W172" s="23"/>
      <c r="X172" s="23"/>
    </row>
    <row r="173" ht="15" customHeight="1">
      <c r="A173" s="40"/>
      <c r="B173" s="40"/>
      <c r="C173" s="32"/>
      <c r="D173" s="40"/>
      <c r="E173" s="32"/>
      <c r="F173" s="32"/>
      <c r="G173" s="32"/>
      <c r="H173" s="42"/>
      <c r="I173" s="32"/>
      <c r="J173" s="32"/>
      <c r="K173" s="32"/>
      <c r="L173" s="40"/>
      <c r="M173" s="41"/>
      <c r="N173" s="40"/>
      <c r="O173" s="32"/>
      <c r="P173" s="32"/>
      <c r="Q173" s="42"/>
      <c r="R173" s="40"/>
      <c r="S173" s="23"/>
      <c r="T173" s="23"/>
      <c r="U173" s="23"/>
      <c r="V173" s="23"/>
      <c r="W173" s="23"/>
      <c r="X173" s="23"/>
    </row>
    <row r="174" ht="15" customHeight="1">
      <c r="A174" s="40"/>
      <c r="B174" s="40"/>
      <c r="C174" s="32"/>
      <c r="D174" s="40"/>
      <c r="E174" s="32"/>
      <c r="F174" s="32"/>
      <c r="G174" s="32"/>
      <c r="H174" s="42"/>
      <c r="I174" s="32"/>
      <c r="J174" s="32"/>
      <c r="K174" s="32"/>
      <c r="L174" s="40"/>
      <c r="M174" s="41"/>
      <c r="N174" s="40"/>
      <c r="O174" s="32"/>
      <c r="P174" s="32"/>
      <c r="Q174" s="42"/>
      <c r="R174" s="40"/>
      <c r="S174" s="23"/>
      <c r="T174" s="23"/>
      <c r="U174" s="23"/>
      <c r="V174" s="23"/>
      <c r="W174" s="23"/>
      <c r="X174" s="23"/>
    </row>
    <row r="175" ht="15" customHeight="1">
      <c r="A175" s="40"/>
      <c r="B175" s="40"/>
      <c r="C175" s="32"/>
      <c r="D175" s="40"/>
      <c r="E175" s="32"/>
      <c r="F175" s="32"/>
      <c r="G175" s="32"/>
      <c r="H175" s="42"/>
      <c r="I175" s="32"/>
      <c r="J175" s="32"/>
      <c r="K175" s="32"/>
      <c r="L175" s="40"/>
      <c r="M175" s="41"/>
      <c r="N175" s="40"/>
      <c r="O175" s="32"/>
      <c r="P175" s="32"/>
      <c r="Q175" s="42"/>
      <c r="R175" s="40"/>
      <c r="S175" s="23"/>
      <c r="T175" s="23"/>
      <c r="U175" s="23"/>
      <c r="V175" s="23"/>
      <c r="W175" s="23"/>
      <c r="X175" s="23"/>
    </row>
    <row r="176" ht="15" customHeight="1">
      <c r="A176" s="40"/>
      <c r="B176" s="40"/>
      <c r="C176" s="32"/>
      <c r="D176" s="40"/>
      <c r="E176" s="32"/>
      <c r="F176" s="32"/>
      <c r="G176" s="32"/>
      <c r="H176" s="42"/>
      <c r="I176" s="32"/>
      <c r="J176" s="32"/>
      <c r="K176" s="32"/>
      <c r="L176" s="40"/>
      <c r="M176" s="41"/>
      <c r="N176" s="40"/>
      <c r="O176" s="32"/>
      <c r="P176" s="32"/>
      <c r="Q176" s="42"/>
      <c r="R176" s="40"/>
      <c r="S176" s="23"/>
      <c r="T176" s="23"/>
      <c r="U176" s="23"/>
      <c r="V176" s="23"/>
      <c r="W176" s="23"/>
      <c r="X176" s="23"/>
    </row>
    <row r="177" ht="15" customHeight="1">
      <c r="A177" s="40"/>
      <c r="B177" s="40"/>
      <c r="C177" s="32"/>
      <c r="D177" s="40"/>
      <c r="E177" s="32"/>
      <c r="F177" s="32"/>
      <c r="G177" s="32"/>
      <c r="H177" s="42"/>
      <c r="I177" s="32"/>
      <c r="J177" s="32"/>
      <c r="K177" s="32"/>
      <c r="L177" s="40"/>
      <c r="M177" s="41"/>
      <c r="N177" s="40"/>
      <c r="O177" s="32"/>
      <c r="P177" s="32"/>
      <c r="Q177" s="42"/>
      <c r="R177" s="40"/>
      <c r="S177" s="23"/>
      <c r="T177" s="23"/>
      <c r="U177" s="23"/>
      <c r="V177" s="23"/>
      <c r="W177" s="23"/>
      <c r="X177" s="23"/>
    </row>
    <row r="178" ht="15" customHeight="1">
      <c r="A178" s="40"/>
      <c r="B178" s="40"/>
      <c r="C178" s="32"/>
      <c r="D178" s="40"/>
      <c r="E178" s="32"/>
      <c r="F178" s="32"/>
      <c r="G178" s="32"/>
      <c r="H178" s="42"/>
      <c r="I178" s="32"/>
      <c r="J178" s="32"/>
      <c r="K178" s="32"/>
      <c r="L178" s="40"/>
      <c r="M178" s="41"/>
      <c r="N178" s="40"/>
      <c r="O178" s="32"/>
      <c r="P178" s="32"/>
      <c r="Q178" s="42"/>
      <c r="R178" s="40"/>
      <c r="S178" s="23"/>
      <c r="T178" s="23"/>
      <c r="U178" s="23"/>
      <c r="V178" s="23"/>
      <c r="W178" s="23"/>
      <c r="X178" s="23"/>
    </row>
    <row r="179" ht="15" customHeight="1">
      <c r="A179" s="40"/>
      <c r="B179" s="40"/>
      <c r="C179" s="32"/>
      <c r="D179" s="40"/>
      <c r="E179" s="32"/>
      <c r="F179" s="32"/>
      <c r="G179" s="32"/>
      <c r="H179" s="42"/>
      <c r="I179" s="32"/>
      <c r="J179" s="32"/>
      <c r="K179" s="32"/>
      <c r="L179" s="40"/>
      <c r="M179" s="41"/>
      <c r="N179" s="40"/>
      <c r="O179" s="32"/>
      <c r="P179" s="32"/>
      <c r="Q179" s="42"/>
      <c r="R179" s="40"/>
      <c r="S179" s="23"/>
      <c r="T179" s="23"/>
      <c r="U179" s="23"/>
      <c r="V179" s="23"/>
      <c r="W179" s="23"/>
      <c r="X179" s="23"/>
    </row>
    <row r="180" ht="15" customHeight="1">
      <c r="A180" s="40"/>
      <c r="B180" s="40"/>
      <c r="C180" s="32"/>
      <c r="D180" s="40"/>
      <c r="E180" s="32"/>
      <c r="F180" s="32"/>
      <c r="G180" s="32"/>
      <c r="H180" s="42"/>
      <c r="I180" s="32"/>
      <c r="J180" s="32"/>
      <c r="K180" s="32"/>
      <c r="L180" s="40"/>
      <c r="M180" s="41"/>
      <c r="N180" s="40"/>
      <c r="O180" s="32"/>
      <c r="P180" s="32"/>
      <c r="Q180" s="42"/>
      <c r="R180" s="40"/>
      <c r="S180" s="23"/>
      <c r="T180" s="23"/>
      <c r="U180" s="23"/>
      <c r="V180" s="23"/>
      <c r="W180" s="23"/>
      <c r="X180" s="23"/>
    </row>
    <row r="181" ht="15" customHeight="1">
      <c r="A181" s="40"/>
      <c r="B181" s="40"/>
      <c r="C181" s="32"/>
      <c r="D181" s="40"/>
      <c r="E181" s="32"/>
      <c r="F181" s="32"/>
      <c r="G181" s="32"/>
      <c r="H181" s="42"/>
      <c r="I181" s="32"/>
      <c r="J181" s="32"/>
      <c r="K181" s="32"/>
      <c r="L181" s="40"/>
      <c r="M181" s="41"/>
      <c r="N181" s="40"/>
      <c r="O181" s="32"/>
      <c r="P181" s="32"/>
      <c r="Q181" s="42"/>
      <c r="R181" s="40"/>
      <c r="S181" s="23"/>
      <c r="T181" s="23"/>
      <c r="U181" s="23"/>
      <c r="V181" s="23"/>
      <c r="W181" s="23"/>
      <c r="X181" s="23"/>
    </row>
    <row r="182" ht="15" customHeight="1">
      <c r="A182" s="40"/>
      <c r="B182" s="40"/>
      <c r="C182" s="32"/>
      <c r="D182" s="40"/>
      <c r="E182" s="32"/>
      <c r="F182" s="32"/>
      <c r="G182" s="32"/>
      <c r="H182" s="42"/>
      <c r="I182" s="32"/>
      <c r="J182" s="32"/>
      <c r="K182" s="32"/>
      <c r="L182" s="40"/>
      <c r="M182" s="41"/>
      <c r="N182" s="40"/>
      <c r="O182" s="32"/>
      <c r="P182" s="32"/>
      <c r="Q182" s="42"/>
      <c r="R182" s="40"/>
      <c r="S182" s="23"/>
      <c r="T182" s="23"/>
      <c r="U182" s="23"/>
      <c r="V182" s="23"/>
      <c r="W182" s="23"/>
      <c r="X182" s="23"/>
    </row>
    <row r="183" ht="15" customHeight="1">
      <c r="A183" s="40"/>
      <c r="B183" s="40"/>
      <c r="C183" s="32"/>
      <c r="D183" s="40"/>
      <c r="E183" s="32"/>
      <c r="F183" s="32"/>
      <c r="G183" s="32"/>
      <c r="H183" s="42"/>
      <c r="I183" s="32"/>
      <c r="J183" s="32"/>
      <c r="K183" s="32"/>
      <c r="L183" s="40"/>
      <c r="M183" s="41"/>
      <c r="N183" s="40"/>
      <c r="O183" s="32"/>
      <c r="P183" s="32"/>
      <c r="Q183" s="42"/>
      <c r="R183" s="40"/>
      <c r="S183" s="23"/>
      <c r="T183" s="23"/>
      <c r="U183" s="23"/>
      <c r="V183" s="23"/>
      <c r="W183" s="23"/>
      <c r="X183" s="23"/>
    </row>
    <row r="184" ht="15" customHeight="1">
      <c r="A184" s="40"/>
      <c r="B184" s="40"/>
      <c r="C184" s="32"/>
      <c r="D184" s="40"/>
      <c r="E184" s="32"/>
      <c r="F184" s="32"/>
      <c r="G184" s="32"/>
      <c r="H184" s="42"/>
      <c r="I184" s="32"/>
      <c r="J184" s="32"/>
      <c r="K184" s="32"/>
      <c r="L184" s="40"/>
      <c r="M184" s="41"/>
      <c r="N184" s="40"/>
      <c r="O184" s="32"/>
      <c r="P184" s="32"/>
      <c r="Q184" s="42"/>
      <c r="R184" s="40"/>
      <c r="S184" s="23"/>
      <c r="T184" s="23"/>
      <c r="U184" s="23"/>
      <c r="V184" s="23"/>
      <c r="W184" s="23"/>
      <c r="X184" s="23"/>
    </row>
    <row r="185" ht="15" customHeight="1">
      <c r="A185" s="40"/>
      <c r="B185" s="40"/>
      <c r="C185" s="32"/>
      <c r="D185" s="40"/>
      <c r="E185" s="32"/>
      <c r="F185" s="32"/>
      <c r="G185" s="32"/>
      <c r="H185" s="42"/>
      <c r="I185" s="32"/>
      <c r="J185" s="32"/>
      <c r="K185" s="32"/>
      <c r="L185" s="40"/>
      <c r="M185" s="41"/>
      <c r="N185" s="40"/>
      <c r="O185" s="32"/>
      <c r="P185" s="32"/>
      <c r="Q185" s="42"/>
      <c r="R185" s="40"/>
      <c r="S185" s="23"/>
      <c r="T185" s="23"/>
      <c r="U185" s="23"/>
      <c r="V185" s="23"/>
      <c r="W185" s="23"/>
      <c r="X185" s="23"/>
    </row>
    <row r="186" ht="15" customHeight="1">
      <c r="A186" s="40"/>
      <c r="B186" s="40"/>
      <c r="C186" s="32"/>
      <c r="D186" s="40"/>
      <c r="E186" s="32"/>
      <c r="F186" s="32"/>
      <c r="G186" s="32"/>
      <c r="H186" s="42"/>
      <c r="I186" s="32"/>
      <c r="J186" s="32"/>
      <c r="K186" s="32"/>
      <c r="L186" s="40"/>
      <c r="M186" s="41"/>
      <c r="N186" s="40"/>
      <c r="O186" s="32"/>
      <c r="P186" s="32"/>
      <c r="Q186" s="42"/>
      <c r="R186" s="40"/>
      <c r="S186" s="23"/>
      <c r="T186" s="23"/>
      <c r="U186" s="23"/>
      <c r="V186" s="23"/>
      <c r="W186" s="23"/>
      <c r="X186" s="23"/>
    </row>
    <row r="187" ht="15" customHeight="1">
      <c r="A187" s="40"/>
      <c r="B187" s="40"/>
      <c r="C187" s="32"/>
      <c r="D187" s="40"/>
      <c r="E187" s="32"/>
      <c r="F187" s="32"/>
      <c r="G187" s="32"/>
      <c r="H187" s="42"/>
      <c r="I187" s="32"/>
      <c r="J187" s="32"/>
      <c r="K187" s="32"/>
      <c r="L187" s="40"/>
      <c r="M187" s="41"/>
      <c r="N187" s="40"/>
      <c r="O187" s="32"/>
      <c r="P187" s="32"/>
      <c r="Q187" s="42"/>
      <c r="R187" s="40"/>
      <c r="S187" s="23"/>
      <c r="T187" s="23"/>
      <c r="U187" s="23"/>
      <c r="V187" s="23"/>
      <c r="W187" s="23"/>
      <c r="X187" s="23"/>
    </row>
    <row r="188" ht="15" customHeight="1">
      <c r="A188" s="40"/>
      <c r="B188" s="40"/>
      <c r="C188" s="32"/>
      <c r="D188" s="40"/>
      <c r="E188" s="32"/>
      <c r="F188" s="32"/>
      <c r="G188" s="32"/>
      <c r="H188" s="42"/>
      <c r="I188" s="32"/>
      <c r="J188" s="32"/>
      <c r="K188" s="32"/>
      <c r="L188" s="40"/>
      <c r="M188" s="41"/>
      <c r="N188" s="40"/>
      <c r="O188" s="32"/>
      <c r="P188" s="32"/>
      <c r="Q188" s="42"/>
      <c r="R188" s="40"/>
      <c r="S188" s="23"/>
      <c r="T188" s="23"/>
      <c r="U188" s="23"/>
      <c r="V188" s="23"/>
      <c r="W188" s="23"/>
      <c r="X188" s="23"/>
    </row>
    <row r="189" ht="15" customHeight="1">
      <c r="A189" s="40"/>
      <c r="B189" s="40"/>
      <c r="C189" s="32"/>
      <c r="D189" s="40"/>
      <c r="E189" s="32"/>
      <c r="F189" s="32"/>
      <c r="G189" s="32"/>
      <c r="H189" s="42"/>
      <c r="I189" s="32"/>
      <c r="J189" s="32"/>
      <c r="K189" s="32"/>
      <c r="L189" s="40"/>
      <c r="M189" s="41"/>
      <c r="N189" s="40"/>
      <c r="O189" s="32"/>
      <c r="P189" s="32"/>
      <c r="Q189" s="42"/>
      <c r="R189" s="40"/>
      <c r="S189" s="23"/>
      <c r="T189" s="23"/>
      <c r="U189" s="23"/>
      <c r="V189" s="23"/>
      <c r="W189" s="23"/>
      <c r="X189" s="23"/>
    </row>
    <row r="190" ht="15" customHeight="1">
      <c r="A190" s="40"/>
      <c r="B190" s="40"/>
      <c r="C190" s="32"/>
      <c r="D190" s="40"/>
      <c r="E190" s="32"/>
      <c r="F190" s="32"/>
      <c r="G190" s="32"/>
      <c r="H190" s="42"/>
      <c r="I190" s="32"/>
      <c r="J190" s="32"/>
      <c r="K190" s="32"/>
      <c r="L190" s="40"/>
      <c r="M190" s="41"/>
      <c r="N190" s="40"/>
      <c r="O190" s="32"/>
      <c r="P190" s="32"/>
      <c r="Q190" s="42"/>
      <c r="R190" s="40"/>
      <c r="S190" s="23"/>
      <c r="T190" s="23"/>
      <c r="U190" s="23"/>
      <c r="V190" s="23"/>
      <c r="W190" s="23"/>
      <c r="X190" s="23"/>
    </row>
    <row r="191" ht="15" customHeight="1">
      <c r="A191" s="40"/>
      <c r="B191" s="40"/>
      <c r="C191" s="32"/>
      <c r="D191" s="40"/>
      <c r="E191" s="32"/>
      <c r="F191" s="32"/>
      <c r="G191" s="32"/>
      <c r="H191" s="42"/>
      <c r="I191" s="32"/>
      <c r="J191" s="32"/>
      <c r="K191" s="32"/>
      <c r="L191" s="40"/>
      <c r="M191" s="41"/>
      <c r="N191" s="40"/>
      <c r="O191" s="32"/>
      <c r="P191" s="32"/>
      <c r="Q191" s="42"/>
      <c r="R191" s="40"/>
      <c r="S191" s="23"/>
      <c r="T191" s="23"/>
      <c r="U191" s="23"/>
      <c r="V191" s="23"/>
      <c r="W191" s="23"/>
      <c r="X191" s="23"/>
    </row>
    <row r="192" ht="15" customHeight="1">
      <c r="A192" s="40"/>
      <c r="B192" s="40"/>
      <c r="C192" s="32"/>
      <c r="D192" s="40"/>
      <c r="E192" s="32"/>
      <c r="F192" s="32"/>
      <c r="G192" s="32"/>
      <c r="H192" s="42"/>
      <c r="I192" s="32"/>
      <c r="J192" s="32"/>
      <c r="K192" s="32"/>
      <c r="L192" s="40"/>
      <c r="M192" s="41"/>
      <c r="N192" s="40"/>
      <c r="O192" s="32"/>
      <c r="P192" s="32"/>
      <c r="Q192" s="42"/>
      <c r="R192" s="40"/>
      <c r="S192" s="23"/>
      <c r="T192" s="23"/>
      <c r="U192" s="23"/>
      <c r="V192" s="23"/>
      <c r="W192" s="23"/>
      <c r="X192" s="23"/>
    </row>
    <row r="193" ht="15" customHeight="1">
      <c r="A193" s="40"/>
      <c r="B193" s="40"/>
      <c r="C193" s="32"/>
      <c r="D193" s="40"/>
      <c r="E193" s="32"/>
      <c r="F193" s="32"/>
      <c r="G193" s="32"/>
      <c r="H193" s="42"/>
      <c r="I193" s="32"/>
      <c r="J193" s="32"/>
      <c r="K193" s="32"/>
      <c r="L193" s="40"/>
      <c r="M193" s="41"/>
      <c r="N193" s="40"/>
      <c r="O193" s="32"/>
      <c r="P193" s="32"/>
      <c r="Q193" s="42"/>
      <c r="R193" s="40"/>
      <c r="S193" s="23"/>
      <c r="T193" s="23"/>
      <c r="U193" s="23"/>
      <c r="V193" s="23"/>
      <c r="W193" s="23"/>
      <c r="X193" s="23"/>
    </row>
    <row r="194" ht="15" customHeight="1">
      <c r="A194" s="40"/>
      <c r="B194" s="40"/>
      <c r="C194" s="32"/>
      <c r="D194" s="40"/>
      <c r="E194" s="32"/>
      <c r="F194" s="32"/>
      <c r="G194" s="32"/>
      <c r="H194" s="42"/>
      <c r="I194" s="32"/>
      <c r="J194" s="32"/>
      <c r="K194" s="32"/>
      <c r="L194" s="40"/>
      <c r="M194" s="41"/>
      <c r="N194" s="40"/>
      <c r="O194" s="32"/>
      <c r="P194" s="32"/>
      <c r="Q194" s="42"/>
      <c r="R194" s="40"/>
      <c r="S194" s="23"/>
      <c r="T194" s="23"/>
      <c r="U194" s="23"/>
      <c r="V194" s="23"/>
      <c r="W194" s="23"/>
      <c r="X194" s="23"/>
    </row>
    <row r="195" ht="15" customHeight="1">
      <c r="A195" s="40"/>
      <c r="B195" s="40"/>
      <c r="C195" s="32"/>
      <c r="D195" s="40"/>
      <c r="E195" s="32"/>
      <c r="F195" s="32"/>
      <c r="G195" s="32"/>
      <c r="H195" s="42"/>
      <c r="I195" s="32"/>
      <c r="J195" s="32"/>
      <c r="K195" s="32"/>
      <c r="L195" s="40"/>
      <c r="M195" s="41"/>
      <c r="N195" s="40"/>
      <c r="O195" s="32"/>
      <c r="P195" s="32"/>
      <c r="Q195" s="42"/>
      <c r="R195" s="40"/>
      <c r="S195" s="23"/>
      <c r="T195" s="23"/>
      <c r="U195" s="23"/>
      <c r="V195" s="23"/>
      <c r="W195" s="23"/>
      <c r="X195" s="23"/>
    </row>
    <row r="196" ht="15" customHeight="1">
      <c r="A196" s="40"/>
      <c r="B196" s="40"/>
      <c r="C196" s="32"/>
      <c r="D196" s="40"/>
      <c r="E196" s="32"/>
      <c r="F196" s="32"/>
      <c r="G196" s="32"/>
      <c r="H196" s="42"/>
      <c r="I196" s="32"/>
      <c r="J196" s="32"/>
      <c r="K196" s="32"/>
      <c r="L196" s="40"/>
      <c r="M196" s="41"/>
      <c r="N196" s="40"/>
      <c r="O196" s="32"/>
      <c r="P196" s="32"/>
      <c r="Q196" s="42"/>
      <c r="R196" s="40"/>
      <c r="S196" s="23"/>
      <c r="T196" s="23"/>
      <c r="U196" s="23"/>
      <c r="V196" s="23"/>
      <c r="W196" s="23"/>
      <c r="X196" s="23"/>
    </row>
    <row r="197" ht="15" customHeight="1">
      <c r="A197" s="40"/>
      <c r="B197" s="40"/>
      <c r="C197" s="32"/>
      <c r="D197" s="40"/>
      <c r="E197" s="32"/>
      <c r="F197" s="32"/>
      <c r="G197" s="32"/>
      <c r="H197" s="42"/>
      <c r="I197" s="32"/>
      <c r="J197" s="32"/>
      <c r="K197" s="32"/>
      <c r="L197" s="40"/>
      <c r="M197" s="41"/>
      <c r="N197" s="40"/>
      <c r="O197" s="32"/>
      <c r="P197" s="32"/>
      <c r="Q197" s="42"/>
      <c r="R197" s="40"/>
      <c r="S197" s="23"/>
      <c r="T197" s="23"/>
      <c r="U197" s="23"/>
      <c r="V197" s="23"/>
      <c r="W197" s="23"/>
      <c r="X197" s="23"/>
    </row>
    <row r="198" ht="15" customHeight="1">
      <c r="A198" s="40"/>
      <c r="B198" s="40"/>
      <c r="C198" s="32"/>
      <c r="D198" s="40"/>
      <c r="E198" s="32"/>
      <c r="F198" s="32"/>
      <c r="G198" s="32"/>
      <c r="H198" s="42"/>
      <c r="I198" s="32"/>
      <c r="J198" s="32"/>
      <c r="K198" s="32"/>
      <c r="L198" s="40"/>
      <c r="M198" s="41"/>
      <c r="N198" s="40"/>
      <c r="O198" s="32"/>
      <c r="P198" s="32"/>
      <c r="Q198" s="42"/>
      <c r="R198" s="40"/>
      <c r="S198" s="23"/>
      <c r="T198" s="23"/>
      <c r="U198" s="23"/>
      <c r="V198" s="23"/>
      <c r="W198" s="23"/>
      <c r="X198" s="23"/>
    </row>
    <row r="199" ht="15" customHeight="1">
      <c r="A199" s="40"/>
      <c r="B199" s="40"/>
      <c r="C199" s="32"/>
      <c r="D199" s="40"/>
      <c r="E199" s="32"/>
      <c r="F199" s="32"/>
      <c r="G199" s="32"/>
      <c r="H199" s="42"/>
      <c r="I199" s="32"/>
      <c r="J199" s="32"/>
      <c r="K199" s="32"/>
      <c r="L199" s="40"/>
      <c r="M199" s="41"/>
      <c r="N199" s="40"/>
      <c r="O199" s="32"/>
      <c r="P199" s="32"/>
      <c r="Q199" s="42"/>
      <c r="R199" s="40"/>
      <c r="S199" s="23"/>
      <c r="T199" s="23"/>
      <c r="U199" s="23"/>
      <c r="V199" s="23"/>
      <c r="W199" s="23"/>
      <c r="X199" s="23"/>
    </row>
    <row r="200" ht="15" customHeight="1">
      <c r="A200" s="40"/>
      <c r="B200" s="40"/>
      <c r="C200" s="32"/>
      <c r="D200" s="40"/>
      <c r="E200" s="32"/>
      <c r="F200" s="32"/>
      <c r="G200" s="32"/>
      <c r="H200" s="42"/>
      <c r="I200" s="32"/>
      <c r="J200" s="32"/>
      <c r="K200" s="32"/>
      <c r="L200" s="40"/>
      <c r="M200" s="41"/>
      <c r="N200" s="40"/>
      <c r="O200" s="32"/>
      <c r="P200" s="32"/>
      <c r="Q200" s="42"/>
      <c r="R200" s="40"/>
      <c r="S200" s="23"/>
      <c r="T200" s="23"/>
      <c r="U200" s="23"/>
      <c r="V200" s="23"/>
      <c r="W200" s="23"/>
      <c r="X200" s="23"/>
    </row>
    <row r="201" ht="15" customHeight="1">
      <c r="A201" s="23"/>
      <c r="B201" s="23"/>
      <c r="C201" s="26"/>
      <c r="D201" s="23"/>
      <c r="E201" s="39"/>
      <c r="F201" s="39"/>
      <c r="G201" s="39"/>
      <c r="H201" s="50"/>
      <c r="I201" s="23"/>
      <c r="J201" s="23"/>
      <c r="K201" s="23"/>
      <c r="L201" s="23"/>
      <c r="M201" s="43"/>
      <c r="N201" s="23"/>
      <c r="O201" s="23"/>
      <c r="P201" s="23"/>
      <c r="Q201" s="23"/>
      <c r="R201" s="23"/>
      <c r="S201" s="23"/>
      <c r="T201" s="23"/>
      <c r="U201" s="23"/>
      <c r="V201" s="23"/>
      <c r="W201" s="23"/>
      <c r="X201" s="23"/>
    </row>
    <row r="202" ht="15" customHeight="1">
      <c r="A202" s="23"/>
      <c r="B202" s="23"/>
      <c r="C202" s="26"/>
      <c r="D202" s="23"/>
      <c r="E202" s="39"/>
      <c r="F202" s="39"/>
      <c r="G202" s="39"/>
      <c r="H202" s="50"/>
      <c r="I202" s="23"/>
      <c r="J202" s="23"/>
      <c r="K202" s="23"/>
      <c r="L202" s="23"/>
      <c r="M202" s="23"/>
      <c r="N202" s="23"/>
      <c r="O202" s="23"/>
      <c r="P202" s="23"/>
      <c r="Q202" s="23"/>
      <c r="R202" s="23"/>
      <c r="S202" s="23"/>
      <c r="T202" s="23"/>
      <c r="U202" s="23"/>
      <c r="V202" s="23"/>
      <c r="W202" s="23"/>
      <c r="X202" s="23"/>
    </row>
    <row r="203" ht="15" customHeight="1">
      <c r="A203" s="23"/>
      <c r="B203" s="23"/>
      <c r="C203" s="26"/>
      <c r="D203" s="23"/>
      <c r="E203" s="39"/>
      <c r="F203" s="39"/>
      <c r="G203" s="39"/>
      <c r="H203" s="50"/>
      <c r="I203" s="23"/>
      <c r="J203" s="23"/>
      <c r="K203" s="23"/>
      <c r="L203" s="23"/>
      <c r="M203" s="23"/>
      <c r="N203" s="23"/>
      <c r="O203" s="23"/>
      <c r="P203" s="23"/>
      <c r="Q203" s="23"/>
      <c r="R203" s="23"/>
      <c r="S203" s="23"/>
      <c r="T203" s="23"/>
      <c r="U203" s="23"/>
      <c r="V203" s="23"/>
      <c r="W203" s="23"/>
      <c r="X203" s="23"/>
    </row>
    <row r="204" ht="15" customHeight="1">
      <c r="A204" s="23"/>
      <c r="B204" s="23"/>
      <c r="C204" s="26"/>
      <c r="D204" s="23"/>
      <c r="E204" s="39"/>
      <c r="F204" s="39"/>
      <c r="G204" s="39"/>
      <c r="H204" s="50"/>
      <c r="I204" s="23"/>
      <c r="J204" s="23"/>
      <c r="K204" s="23"/>
      <c r="L204" s="23"/>
      <c r="M204" s="23"/>
      <c r="N204" s="23"/>
      <c r="O204" s="23"/>
      <c r="P204" s="23"/>
      <c r="Q204" s="23"/>
      <c r="R204" s="23"/>
      <c r="S204" s="23"/>
      <c r="T204" s="23"/>
      <c r="U204" s="23"/>
      <c r="V204" s="23"/>
      <c r="W204" s="23"/>
      <c r="X204" s="23"/>
    </row>
    <row r="205" ht="15" customHeight="1">
      <c r="A205" s="23"/>
      <c r="B205" s="23"/>
      <c r="C205" s="26"/>
      <c r="D205" s="23"/>
      <c r="E205" s="39"/>
      <c r="F205" s="39"/>
      <c r="G205" s="39"/>
      <c r="H205" s="50"/>
      <c r="I205" s="23"/>
      <c r="J205" s="23"/>
      <c r="K205" s="23"/>
      <c r="L205" s="23"/>
      <c r="M205" s="23"/>
      <c r="N205" s="23"/>
      <c r="O205" s="23"/>
      <c r="P205" s="23"/>
      <c r="Q205" s="23"/>
      <c r="R205" s="23"/>
      <c r="S205" s="23"/>
      <c r="T205" s="23"/>
      <c r="U205" s="23"/>
      <c r="V205" s="23"/>
      <c r="W205" s="23"/>
      <c r="X205" s="23"/>
    </row>
    <row r="206" ht="15" customHeight="1">
      <c r="A206" s="23"/>
      <c r="B206" s="23"/>
      <c r="C206" s="26"/>
      <c r="D206" s="23"/>
      <c r="E206" s="39"/>
      <c r="F206" s="39"/>
      <c r="G206" s="39"/>
      <c r="H206" s="50"/>
      <c r="I206" s="23"/>
      <c r="J206" s="23"/>
      <c r="K206" s="23"/>
      <c r="L206" s="23"/>
      <c r="M206" s="23"/>
      <c r="N206" s="23"/>
      <c r="O206" s="23"/>
      <c r="P206" s="23"/>
      <c r="Q206" s="23"/>
      <c r="R206" s="23"/>
      <c r="S206" s="23"/>
      <c r="T206" s="23"/>
      <c r="U206" s="23"/>
      <c r="V206" s="23"/>
      <c r="W206" s="23"/>
      <c r="X206" s="23"/>
    </row>
    <row r="207" ht="15" customHeight="1">
      <c r="A207" s="23"/>
      <c r="B207" s="23"/>
      <c r="C207" s="26"/>
      <c r="D207" s="23"/>
      <c r="E207" s="39"/>
      <c r="F207" s="39"/>
      <c r="G207" s="39"/>
      <c r="H207" s="50"/>
      <c r="I207" s="23"/>
      <c r="J207" s="23"/>
      <c r="K207" s="23"/>
      <c r="L207" s="23"/>
      <c r="M207" s="23"/>
      <c r="N207" s="23"/>
      <c r="O207" s="23"/>
      <c r="P207" s="23"/>
      <c r="Q207" s="23"/>
      <c r="R207" s="23"/>
      <c r="S207" s="23"/>
      <c r="T207" s="23"/>
      <c r="U207" s="23"/>
      <c r="V207" s="23"/>
      <c r="W207" s="23"/>
      <c r="X207" s="23"/>
    </row>
    <row r="208" ht="15" customHeight="1">
      <c r="A208" s="23"/>
      <c r="B208" s="23"/>
      <c r="C208" s="26"/>
      <c r="D208" s="23"/>
      <c r="E208" s="23"/>
      <c r="F208" s="39"/>
      <c r="G208" s="39"/>
      <c r="H208" s="50"/>
      <c r="I208" s="23"/>
      <c r="J208" s="23"/>
      <c r="K208" s="23"/>
      <c r="L208" s="23"/>
      <c r="M208" s="23"/>
      <c r="N208" s="23"/>
      <c r="O208" s="23"/>
      <c r="P208" s="23"/>
      <c r="Q208" s="23"/>
      <c r="R208" s="23"/>
      <c r="S208" s="23"/>
      <c r="T208" s="23"/>
      <c r="U208" s="23"/>
      <c r="V208" s="23"/>
      <c r="W208" s="23"/>
      <c r="X208" s="23"/>
    </row>
    <row r="209" ht="15" customHeight="1">
      <c r="A209" s="23"/>
      <c r="B209" s="23"/>
      <c r="C209" s="26"/>
      <c r="D209" s="23"/>
      <c r="E209" s="23"/>
      <c r="F209" s="39"/>
      <c r="G209" s="39"/>
      <c r="H209" s="50"/>
      <c r="I209" s="23"/>
      <c r="J209" s="23"/>
      <c r="K209" s="23"/>
      <c r="L209" s="23"/>
      <c r="M209" s="23"/>
      <c r="N209" s="23"/>
      <c r="O209" s="23"/>
      <c r="P209" s="23"/>
      <c r="Q209" s="23"/>
      <c r="R209" s="23"/>
      <c r="S209" s="23"/>
      <c r="T209" s="23"/>
      <c r="U209" s="23"/>
      <c r="V209" s="23"/>
      <c r="W209" s="23"/>
      <c r="X209" s="23"/>
    </row>
    <row r="210" ht="15" customHeight="1">
      <c r="A210" s="23"/>
      <c r="B210" s="23"/>
      <c r="C210" s="26"/>
      <c r="D210" s="23"/>
      <c r="E210" s="23"/>
      <c r="F210" s="39"/>
      <c r="G210" s="39"/>
      <c r="H210" s="50"/>
      <c r="I210" s="23"/>
      <c r="J210" s="23"/>
      <c r="K210" s="23"/>
      <c r="L210" s="23"/>
      <c r="M210" s="23"/>
      <c r="N210" s="23"/>
      <c r="O210" s="23"/>
      <c r="P210" s="23"/>
      <c r="Q210" s="23"/>
      <c r="R210" s="23"/>
      <c r="S210" s="23"/>
      <c r="T210" s="23"/>
      <c r="U210" s="23"/>
      <c r="V210" s="23"/>
      <c r="W210" s="23"/>
      <c r="X210" s="23"/>
    </row>
    <row r="211" ht="15" customHeight="1">
      <c r="A211" s="23"/>
      <c r="B211" s="23"/>
      <c r="C211" s="26"/>
      <c r="D211" s="23"/>
      <c r="E211" s="23"/>
      <c r="F211" s="39"/>
      <c r="G211" s="39"/>
      <c r="H211" s="50"/>
      <c r="I211" s="23"/>
      <c r="J211" s="23"/>
      <c r="K211" s="23"/>
      <c r="L211" s="23"/>
      <c r="M211" s="23"/>
      <c r="N211" s="23"/>
      <c r="O211" s="23"/>
      <c r="P211" s="23"/>
      <c r="Q211" s="23"/>
      <c r="R211" s="23"/>
      <c r="S211" s="23"/>
      <c r="T211" s="23"/>
      <c r="U211" s="23"/>
      <c r="V211" s="23"/>
      <c r="W211" s="23"/>
      <c r="X211" s="23"/>
    </row>
    <row r="212" ht="15" customHeight="1">
      <c r="A212" s="23"/>
      <c r="B212" s="23"/>
      <c r="C212" s="26"/>
      <c r="D212" s="23"/>
      <c r="E212" s="23"/>
      <c r="F212" s="39"/>
      <c r="G212" s="39"/>
      <c r="H212" s="50"/>
      <c r="I212" s="23"/>
      <c r="J212" s="23"/>
      <c r="K212" s="23"/>
      <c r="L212" s="23"/>
      <c r="M212" s="23"/>
      <c r="N212" s="23"/>
      <c r="O212" s="23"/>
      <c r="P212" s="23"/>
      <c r="Q212" s="23"/>
      <c r="R212" s="23"/>
      <c r="S212" s="23"/>
      <c r="T212" s="23"/>
      <c r="U212" s="23"/>
      <c r="V212" s="23"/>
      <c r="W212" s="23"/>
      <c r="X212" s="23"/>
    </row>
    <row r="213" ht="15" customHeight="1">
      <c r="A213" s="23"/>
      <c r="B213" s="23"/>
      <c r="C213" s="26"/>
      <c r="D213" s="23"/>
      <c r="E213" s="23"/>
      <c r="F213" s="39"/>
      <c r="G213" s="39"/>
      <c r="H213" s="50"/>
      <c r="I213" s="23"/>
      <c r="J213" s="23"/>
      <c r="K213" s="23"/>
      <c r="L213" s="23"/>
      <c r="M213" s="23"/>
      <c r="N213" s="23"/>
      <c r="O213" s="23"/>
      <c r="P213" s="23"/>
      <c r="Q213" s="23"/>
      <c r="R213" s="23"/>
      <c r="S213" s="23"/>
      <c r="T213" s="23"/>
      <c r="U213" s="23"/>
      <c r="V213" s="23"/>
      <c r="W213" s="23"/>
      <c r="X213" s="23"/>
    </row>
    <row r="214" ht="15" customHeight="1">
      <c r="A214" s="23"/>
      <c r="B214" s="23"/>
      <c r="C214" s="26"/>
      <c r="D214" s="23"/>
      <c r="E214" s="23"/>
      <c r="F214" s="39"/>
      <c r="G214" s="39"/>
      <c r="H214" s="50"/>
      <c r="I214" s="23"/>
      <c r="J214" s="23"/>
      <c r="K214" s="23"/>
      <c r="L214" s="23"/>
      <c r="M214" s="23"/>
      <c r="N214" s="23"/>
      <c r="O214" s="23"/>
      <c r="P214" s="23"/>
      <c r="Q214" s="23"/>
      <c r="R214" s="23"/>
      <c r="S214" s="23"/>
      <c r="T214" s="23"/>
      <c r="U214" s="23"/>
      <c r="V214" s="23"/>
      <c r="W214" s="23"/>
      <c r="X214" s="23"/>
    </row>
    <row r="215" ht="15" customHeight="1">
      <c r="A215" s="23"/>
      <c r="B215" s="23"/>
      <c r="C215" s="26"/>
      <c r="D215" s="23"/>
      <c r="E215" s="23"/>
      <c r="F215" s="39"/>
      <c r="G215" s="39"/>
      <c r="H215" s="50"/>
      <c r="I215" s="23"/>
      <c r="J215" s="23"/>
      <c r="K215" s="23"/>
      <c r="L215" s="23"/>
      <c r="M215" s="23"/>
      <c r="N215" s="23"/>
      <c r="O215" s="23"/>
      <c r="P215" s="23"/>
      <c r="Q215" s="23"/>
      <c r="R215" s="23"/>
      <c r="S215" s="23"/>
      <c r="T215" s="23"/>
      <c r="U215" s="23"/>
      <c r="V215" s="23"/>
      <c r="W215" s="23"/>
      <c r="X215" s="23"/>
    </row>
    <row r="216" ht="15" customHeight="1">
      <c r="A216" s="23"/>
      <c r="B216" s="23"/>
      <c r="C216" s="26"/>
      <c r="D216" s="23"/>
      <c r="E216" s="23"/>
      <c r="F216" s="39"/>
      <c r="G216" s="39"/>
      <c r="H216" s="50"/>
      <c r="I216" s="23"/>
      <c r="J216" s="23"/>
      <c r="K216" s="23"/>
      <c r="L216" s="23"/>
      <c r="M216" s="23"/>
      <c r="N216" s="23"/>
      <c r="O216" s="23"/>
      <c r="P216" s="23"/>
      <c r="Q216" s="23"/>
      <c r="R216" s="23"/>
      <c r="S216" s="23"/>
      <c r="T216" s="23"/>
      <c r="U216" s="23"/>
      <c r="V216" s="23"/>
      <c r="W216" s="23"/>
      <c r="X216" s="23"/>
    </row>
    <row r="217" ht="15" customHeight="1">
      <c r="A217" s="23"/>
      <c r="B217" s="23"/>
      <c r="C217" s="26"/>
      <c r="D217" s="23"/>
      <c r="E217" s="23"/>
      <c r="F217" s="39"/>
      <c r="G217" s="39"/>
      <c r="H217" s="50"/>
      <c r="I217" s="23"/>
      <c r="J217" s="23"/>
      <c r="K217" s="23"/>
      <c r="L217" s="23"/>
      <c r="M217" s="23"/>
      <c r="N217" s="23"/>
      <c r="O217" s="23"/>
      <c r="P217" s="23"/>
      <c r="Q217" s="23"/>
      <c r="R217" s="23"/>
      <c r="S217" s="23"/>
      <c r="T217" s="23"/>
      <c r="U217" s="23"/>
      <c r="V217" s="23"/>
      <c r="W217" s="23"/>
      <c r="X217" s="23"/>
    </row>
    <row r="218" ht="15" customHeight="1">
      <c r="A218" s="23"/>
      <c r="B218" s="23"/>
      <c r="C218" s="26"/>
      <c r="D218" s="23"/>
      <c r="E218" s="23"/>
      <c r="F218" s="39"/>
      <c r="G218" s="39"/>
      <c r="H218" s="50"/>
      <c r="I218" s="23"/>
      <c r="J218" s="23"/>
      <c r="K218" s="23"/>
      <c r="L218" s="23"/>
      <c r="M218" s="23"/>
      <c r="N218" s="23"/>
      <c r="O218" s="23"/>
      <c r="P218" s="23"/>
      <c r="Q218" s="23"/>
      <c r="R218" s="23"/>
      <c r="S218" s="23"/>
      <c r="T218" s="23"/>
      <c r="U218" s="23"/>
      <c r="V218" s="23"/>
      <c r="W218" s="23"/>
      <c r="X218" s="23"/>
    </row>
    <row r="219" ht="15" customHeight="1">
      <c r="A219" s="23"/>
      <c r="B219" s="23"/>
      <c r="C219" s="26"/>
      <c r="D219" s="23"/>
      <c r="E219" s="23"/>
      <c r="F219" s="39"/>
      <c r="G219" s="39"/>
      <c r="H219" s="50"/>
      <c r="I219" s="23"/>
      <c r="J219" s="23"/>
      <c r="K219" s="23"/>
      <c r="L219" s="23"/>
      <c r="M219" s="23"/>
      <c r="N219" s="23"/>
      <c r="O219" s="23"/>
      <c r="P219" s="23"/>
      <c r="Q219" s="23"/>
      <c r="R219" s="23"/>
      <c r="S219" s="23"/>
      <c r="T219" s="23"/>
      <c r="U219" s="23"/>
      <c r="V219" s="23"/>
      <c r="W219" s="23"/>
      <c r="X219" s="23"/>
    </row>
    <row r="220" ht="15" customHeight="1">
      <c r="A220" s="23"/>
      <c r="B220" s="23"/>
      <c r="C220" s="26"/>
      <c r="D220" s="23"/>
      <c r="E220" s="23"/>
      <c r="F220" s="39"/>
      <c r="G220" s="39"/>
      <c r="H220" s="50"/>
      <c r="I220" s="23"/>
      <c r="J220" s="23"/>
      <c r="K220" s="23"/>
      <c r="L220" s="23"/>
      <c r="M220" s="23"/>
      <c r="N220" s="23"/>
      <c r="O220" s="23"/>
      <c r="P220" s="23"/>
      <c r="Q220" s="23"/>
      <c r="R220" s="23"/>
      <c r="S220" s="23"/>
      <c r="T220" s="23"/>
      <c r="U220" s="23"/>
      <c r="V220" s="23"/>
      <c r="W220" s="23"/>
      <c r="X220" s="23"/>
    </row>
    <row r="221" ht="15" customHeight="1">
      <c r="A221" s="23"/>
      <c r="B221" s="23"/>
      <c r="C221" s="26"/>
      <c r="D221" s="23"/>
      <c r="E221" s="23"/>
      <c r="F221" s="39"/>
      <c r="G221" s="39"/>
      <c r="H221" s="50"/>
      <c r="I221" s="23"/>
      <c r="J221" s="23"/>
      <c r="K221" s="23"/>
      <c r="L221" s="23"/>
      <c r="M221" s="23"/>
      <c r="N221" s="23"/>
      <c r="O221" s="23"/>
      <c r="P221" s="23"/>
      <c r="Q221" s="23"/>
      <c r="R221" s="23"/>
      <c r="S221" s="23"/>
      <c r="T221" s="23"/>
      <c r="U221" s="23"/>
      <c r="V221" s="23"/>
      <c r="W221" s="23"/>
      <c r="X221" s="23"/>
    </row>
    <row r="222" ht="15" customHeight="1">
      <c r="A222" s="23"/>
      <c r="B222" s="23"/>
      <c r="C222" s="26"/>
      <c r="D222" s="23"/>
      <c r="E222" s="23"/>
      <c r="F222" s="39"/>
      <c r="G222" s="39"/>
      <c r="H222" s="50"/>
      <c r="I222" s="23"/>
      <c r="J222" s="23"/>
      <c r="K222" s="23"/>
      <c r="L222" s="23"/>
      <c r="M222" s="23"/>
      <c r="N222" s="23"/>
      <c r="O222" s="23"/>
      <c r="P222" s="23"/>
      <c r="Q222" s="23"/>
      <c r="R222" s="23"/>
      <c r="S222" s="23"/>
      <c r="T222" s="23"/>
      <c r="U222" s="23"/>
      <c r="V222" s="23"/>
      <c r="W222" s="23"/>
      <c r="X222" s="23"/>
    </row>
    <row r="223" ht="15" customHeight="1">
      <c r="A223" s="23"/>
      <c r="B223" s="23"/>
      <c r="C223" s="26"/>
      <c r="D223" s="23"/>
      <c r="E223" s="23"/>
      <c r="F223" s="39"/>
      <c r="G223" s="39"/>
      <c r="H223" s="50"/>
      <c r="I223" s="23"/>
      <c r="J223" s="23"/>
      <c r="K223" s="23"/>
      <c r="L223" s="23"/>
      <c r="M223" s="23"/>
      <c r="N223" s="23"/>
      <c r="O223" s="23"/>
      <c r="P223" s="23"/>
      <c r="Q223" s="23"/>
      <c r="R223" s="23"/>
      <c r="S223" s="23"/>
      <c r="T223" s="23"/>
      <c r="U223" s="23"/>
      <c r="V223" s="23"/>
      <c r="W223" s="23"/>
      <c r="X223" s="23"/>
    </row>
    <row r="224" ht="15" customHeight="1">
      <c r="A224" s="23"/>
      <c r="B224" s="23"/>
      <c r="C224" s="26"/>
      <c r="D224" s="23"/>
      <c r="E224" s="23"/>
      <c r="F224" s="39"/>
      <c r="G224" s="39"/>
      <c r="H224" s="23"/>
      <c r="I224" s="23"/>
      <c r="J224" s="23"/>
      <c r="K224" s="23"/>
      <c r="L224" s="23"/>
      <c r="M224" s="23"/>
      <c r="N224" s="23"/>
      <c r="O224" s="23"/>
      <c r="P224" s="23"/>
      <c r="Q224" s="23"/>
      <c r="R224" s="23"/>
      <c r="S224" s="23"/>
      <c r="T224" s="23"/>
      <c r="U224" s="23"/>
      <c r="V224" s="23"/>
      <c r="W224" s="23"/>
      <c r="X224" s="23"/>
    </row>
    <row r="225" ht="15" customHeight="1">
      <c r="A225" s="23"/>
      <c r="B225" s="23"/>
      <c r="C225" s="26"/>
      <c r="D225" s="23"/>
      <c r="E225" s="23"/>
      <c r="F225" s="39"/>
      <c r="G225" s="39"/>
      <c r="H225" s="23"/>
      <c r="I225" s="23"/>
      <c r="J225" s="23"/>
      <c r="K225" s="23"/>
      <c r="L225" s="23"/>
      <c r="M225" s="23"/>
      <c r="N225" s="23"/>
      <c r="O225" s="23"/>
      <c r="P225" s="23"/>
      <c r="Q225" s="23"/>
      <c r="R225" s="23"/>
      <c r="S225" s="23"/>
      <c r="T225" s="23"/>
      <c r="U225" s="23"/>
      <c r="V225" s="23"/>
      <c r="W225" s="23"/>
      <c r="X225" s="23"/>
    </row>
    <row r="226" ht="15" customHeight="1">
      <c r="A226" s="23"/>
      <c r="B226" s="23"/>
      <c r="C226" s="26"/>
      <c r="D226" s="23"/>
      <c r="E226" s="23"/>
      <c r="F226" s="23"/>
      <c r="G226" s="23"/>
      <c r="H226" s="23"/>
      <c r="I226" s="23"/>
      <c r="J226" s="23"/>
      <c r="K226" s="23"/>
      <c r="L226" s="23"/>
      <c r="M226" s="23"/>
      <c r="N226" s="23"/>
      <c r="O226" s="23"/>
      <c r="P226" s="23"/>
      <c r="Q226" s="23"/>
      <c r="R226" s="23"/>
      <c r="S226" s="23"/>
      <c r="T226" s="23"/>
      <c r="U226" s="23"/>
      <c r="V226" s="23"/>
      <c r="W226" s="23"/>
      <c r="X226" s="23"/>
    </row>
    <row r="227" ht="15" customHeight="1">
      <c r="A227" s="23"/>
      <c r="B227" s="23"/>
      <c r="C227" s="26"/>
      <c r="D227" s="23"/>
      <c r="E227" s="23"/>
      <c r="F227" s="23"/>
      <c r="G227" s="23"/>
      <c r="H227" s="23"/>
      <c r="I227" s="23"/>
      <c r="J227" s="23"/>
      <c r="K227" s="23"/>
      <c r="L227" s="23"/>
      <c r="M227" s="23"/>
      <c r="N227" s="23"/>
      <c r="O227" s="23"/>
      <c r="P227" s="23"/>
      <c r="Q227" s="23"/>
      <c r="R227" s="23"/>
      <c r="S227" s="23"/>
      <c r="T227" s="23"/>
      <c r="U227" s="23"/>
      <c r="V227" s="23"/>
      <c r="W227" s="23"/>
      <c r="X227" s="23"/>
    </row>
    <row r="228" ht="15" customHeight="1">
      <c r="A228" s="23"/>
      <c r="B228" s="23"/>
      <c r="C228" s="26"/>
      <c r="D228" s="23"/>
      <c r="E228" s="23"/>
      <c r="F228" s="23"/>
      <c r="G228" s="23"/>
      <c r="H228" s="23"/>
      <c r="I228" s="23"/>
      <c r="J228" s="23"/>
      <c r="K228" s="23"/>
      <c r="L228" s="23"/>
      <c r="M228" s="23"/>
      <c r="N228" s="23"/>
      <c r="O228" s="23"/>
      <c r="P228" s="23"/>
      <c r="Q228" s="23"/>
      <c r="R228" s="23"/>
      <c r="S228" s="23"/>
      <c r="T228" s="23"/>
      <c r="U228" s="23"/>
      <c r="V228" s="23"/>
      <c r="W228" s="23"/>
      <c r="X228" s="23"/>
    </row>
    <row r="229" ht="15" customHeight="1">
      <c r="A229" s="23"/>
      <c r="B229" s="23"/>
      <c r="C229" s="26"/>
      <c r="D229" s="23"/>
      <c r="E229" s="23"/>
      <c r="F229" s="23"/>
      <c r="G229" s="23"/>
      <c r="H229" s="23"/>
      <c r="I229" s="23"/>
      <c r="J229" s="23"/>
      <c r="K229" s="23"/>
      <c r="L229" s="23"/>
      <c r="M229" s="23"/>
      <c r="N229" s="23"/>
      <c r="O229" s="23"/>
      <c r="P229" s="23"/>
      <c r="Q229" s="23"/>
      <c r="R229" s="23"/>
      <c r="S229" s="23"/>
      <c r="T229" s="23"/>
      <c r="U229" s="23"/>
      <c r="V229" s="23"/>
      <c r="W229" s="23"/>
      <c r="X229" s="23"/>
    </row>
    <row r="230" ht="15" customHeight="1">
      <c r="A230" s="23"/>
      <c r="B230" s="23"/>
      <c r="C230" s="26"/>
      <c r="D230" s="23"/>
      <c r="E230" s="23"/>
      <c r="F230" s="23"/>
      <c r="G230" s="23"/>
      <c r="H230" s="23"/>
      <c r="I230" s="23"/>
      <c r="J230" s="23"/>
      <c r="K230" s="23"/>
      <c r="L230" s="23"/>
      <c r="M230" s="23"/>
      <c r="N230" s="23"/>
      <c r="O230" s="23"/>
      <c r="P230" s="23"/>
      <c r="Q230" s="23"/>
      <c r="R230" s="23"/>
      <c r="S230" s="23"/>
      <c r="T230" s="23"/>
      <c r="U230" s="23"/>
      <c r="V230" s="23"/>
      <c r="W230" s="23"/>
      <c r="X230" s="23"/>
    </row>
    <row r="231" ht="15" customHeight="1">
      <c r="A231" s="23"/>
      <c r="B231" s="23"/>
      <c r="C231" s="26"/>
      <c r="D231" s="23"/>
      <c r="E231" s="23"/>
      <c r="F231" s="23"/>
      <c r="G231" s="23"/>
      <c r="H231" s="23"/>
      <c r="I231" s="23"/>
      <c r="J231" s="23"/>
      <c r="K231" s="23"/>
      <c r="L231" s="23"/>
      <c r="M231" s="23"/>
      <c r="N231" s="23"/>
      <c r="O231" s="23"/>
      <c r="P231" s="23"/>
      <c r="Q231" s="23"/>
      <c r="R231" s="23"/>
      <c r="S231" s="23"/>
      <c r="T231" s="23"/>
      <c r="U231" s="23"/>
      <c r="V231" s="23"/>
      <c r="W231" s="23"/>
      <c r="X231" s="23"/>
    </row>
    <row r="232" ht="15" customHeight="1">
      <c r="A232" s="23"/>
      <c r="B232" s="23"/>
      <c r="C232" s="26"/>
      <c r="D232" s="23"/>
      <c r="E232" s="23"/>
      <c r="F232" s="23"/>
      <c r="G232" s="23"/>
      <c r="H232" s="23"/>
      <c r="I232" s="23"/>
      <c r="J232" s="23"/>
      <c r="K232" s="23"/>
      <c r="L232" s="23"/>
      <c r="M232" s="23"/>
      <c r="N232" s="23"/>
      <c r="O232" s="23"/>
      <c r="P232" s="23"/>
      <c r="Q232" s="23"/>
      <c r="R232" s="23"/>
      <c r="S232" s="23"/>
      <c r="T232" s="23"/>
      <c r="U232" s="23"/>
      <c r="V232" s="23"/>
      <c r="W232" s="23"/>
      <c r="X232" s="23"/>
    </row>
    <row r="233" ht="15" customHeight="1">
      <c r="A233" s="23"/>
      <c r="B233" s="23"/>
      <c r="C233" s="26"/>
      <c r="D233" s="23"/>
      <c r="E233" s="23"/>
      <c r="F233" s="23"/>
      <c r="G233" s="23"/>
      <c r="H233" s="23"/>
      <c r="I233" s="23"/>
      <c r="J233" s="23"/>
      <c r="K233" s="23"/>
      <c r="L233" s="23"/>
      <c r="M233" s="23"/>
      <c r="N233" s="23"/>
      <c r="O233" s="23"/>
      <c r="P233" s="23"/>
      <c r="Q233" s="23"/>
      <c r="R233" s="23"/>
      <c r="S233" s="23"/>
      <c r="T233" s="23"/>
      <c r="U233" s="23"/>
      <c r="V233" s="23"/>
      <c r="W233" s="23"/>
      <c r="X233" s="23"/>
    </row>
    <row r="234" ht="15" customHeight="1">
      <c r="A234" s="23"/>
      <c r="B234" s="23"/>
      <c r="C234" s="26"/>
      <c r="D234" s="23"/>
      <c r="E234" s="23"/>
      <c r="F234" s="23"/>
      <c r="G234" s="23"/>
      <c r="H234" s="23"/>
      <c r="I234" s="23"/>
      <c r="J234" s="23"/>
      <c r="K234" s="23"/>
      <c r="L234" s="23"/>
      <c r="M234" s="23"/>
      <c r="N234" s="23"/>
      <c r="O234" s="23"/>
      <c r="P234" s="23"/>
      <c r="Q234" s="23"/>
      <c r="R234" s="23"/>
      <c r="S234" s="23"/>
      <c r="T234" s="23"/>
      <c r="U234" s="23"/>
      <c r="V234" s="23"/>
      <c r="W234" s="23"/>
      <c r="X234" s="23"/>
    </row>
    <row r="235" ht="15" customHeight="1">
      <c r="A235" s="23"/>
      <c r="B235" s="23"/>
      <c r="C235" s="26"/>
      <c r="D235" s="23"/>
      <c r="E235" s="23"/>
      <c r="F235" s="23"/>
      <c r="G235" s="23"/>
      <c r="H235" s="23"/>
      <c r="I235" s="23"/>
      <c r="J235" s="23"/>
      <c r="K235" s="23"/>
      <c r="L235" s="23"/>
      <c r="M235" s="23"/>
      <c r="N235" s="23"/>
      <c r="O235" s="23"/>
      <c r="P235" s="23"/>
      <c r="Q235" s="23"/>
      <c r="R235" s="23"/>
      <c r="S235" s="23"/>
      <c r="T235" s="23"/>
      <c r="U235" s="23"/>
      <c r="V235" s="23"/>
      <c r="W235" s="23"/>
      <c r="X235" s="23"/>
    </row>
    <row r="236" ht="15" customHeight="1">
      <c r="A236" s="23"/>
      <c r="B236" s="23"/>
      <c r="C236" s="26"/>
      <c r="D236" s="23"/>
      <c r="E236" s="23"/>
      <c r="F236" s="23"/>
      <c r="G236" s="23"/>
      <c r="H236" s="23"/>
      <c r="I236" s="23"/>
      <c r="J236" s="23"/>
      <c r="K236" s="23"/>
      <c r="L236" s="23"/>
      <c r="M236" s="23"/>
      <c r="N236" s="23"/>
      <c r="O236" s="23"/>
      <c r="P236" s="23"/>
      <c r="Q236" s="23"/>
      <c r="R236" s="23"/>
      <c r="S236" s="23"/>
      <c r="T236" s="23"/>
      <c r="U236" s="23"/>
      <c r="V236" s="23"/>
      <c r="W236" s="23"/>
      <c r="X236" s="23"/>
    </row>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dimension ref="A1:X236"/>
  <sheetViews>
    <sheetView workbookViewId="0" showGridLines="0" defaultGridColor="1"/>
  </sheetViews>
  <sheetFormatPr defaultColWidth="11" defaultRowHeight="15" customHeight="1" outlineLevelRow="0" outlineLevelCol="0"/>
  <cols>
    <col min="1" max="8" width="11" style="51" customWidth="1"/>
    <col min="9" max="9" width="13.8516" style="51" customWidth="1"/>
    <col min="10" max="16" width="11" style="51" customWidth="1"/>
    <col min="17" max="17" width="14.6719" style="51" customWidth="1"/>
    <col min="18" max="18" width="14.8516" style="51" customWidth="1"/>
    <col min="19" max="24" width="11" style="51" customWidth="1"/>
    <col min="25" max="256" width="11" style="51" customWidth="1"/>
  </cols>
  <sheetData>
    <row r="1" ht="15" customHeight="1">
      <c r="A1" t="s" s="22">
        <v>15</v>
      </c>
      <c r="B1" t="s" s="22">
        <v>16</v>
      </c>
      <c r="C1" t="s" s="22">
        <v>17</v>
      </c>
      <c r="D1" t="s" s="22">
        <v>18</v>
      </c>
      <c r="E1" t="s" s="22">
        <v>19</v>
      </c>
      <c r="F1" t="s" s="22">
        <v>18</v>
      </c>
      <c r="G1" t="s" s="22">
        <v>20</v>
      </c>
      <c r="H1" t="s" s="22">
        <v>18</v>
      </c>
      <c r="I1" t="s" s="22">
        <v>21</v>
      </c>
      <c r="J1" t="s" s="22">
        <v>22</v>
      </c>
      <c r="K1" t="s" s="22">
        <v>23</v>
      </c>
      <c r="L1" t="s" s="22">
        <v>18</v>
      </c>
      <c r="M1" t="s" s="22">
        <v>24</v>
      </c>
      <c r="N1" t="s" s="22">
        <v>18</v>
      </c>
      <c r="O1" t="s" s="22">
        <v>25</v>
      </c>
      <c r="P1" t="s" s="22">
        <v>26</v>
      </c>
      <c r="Q1" t="s" s="22">
        <v>27</v>
      </c>
      <c r="R1" s="23"/>
      <c r="S1" s="24"/>
      <c r="T1" t="s" s="22">
        <v>28</v>
      </c>
      <c r="U1" t="s" s="22">
        <v>27</v>
      </c>
      <c r="V1" s="23"/>
      <c r="W1" t="s" s="25">
        <v>29</v>
      </c>
      <c r="X1" t="s" s="22">
        <v>30</v>
      </c>
    </row>
    <row r="2" ht="15" customHeight="1">
      <c r="A2" s="23"/>
      <c r="B2" s="23"/>
      <c r="C2" s="23"/>
      <c r="D2" s="23"/>
      <c r="E2" s="23"/>
      <c r="F2" s="23"/>
      <c r="G2" s="23"/>
      <c r="H2" s="23"/>
      <c r="I2" s="23"/>
      <c r="J2" s="23"/>
      <c r="K2" s="23"/>
      <c r="L2" s="23"/>
      <c r="M2" s="23"/>
      <c r="N2" s="23"/>
      <c r="O2" s="23"/>
      <c r="P2" s="23"/>
      <c r="Q2" s="23"/>
      <c r="R2" s="23"/>
      <c r="S2" s="23"/>
      <c r="T2" s="26">
        <f>SUM(P6:P200)</f>
        <v>10422</v>
      </c>
      <c r="U2" s="27">
        <f>SUM(T2/W2)</f>
        <v>0.474936201239519</v>
      </c>
      <c r="V2" s="23"/>
      <c r="W2" s="26">
        <f>SUM(J6:J200)</f>
        <v>21944</v>
      </c>
      <c r="X2" s="26">
        <f>SUM(O6:O200)</f>
        <v>32366</v>
      </c>
    </row>
    <row r="3" ht="15" customHeight="1">
      <c r="A3" s="28"/>
      <c r="B3" s="23"/>
      <c r="C3" s="28"/>
      <c r="D3" s="28"/>
      <c r="E3" s="28"/>
      <c r="F3" s="28"/>
      <c r="G3" s="28"/>
      <c r="H3" s="28"/>
      <c r="I3" s="28"/>
      <c r="J3" s="23"/>
      <c r="K3" s="28"/>
      <c r="L3" s="23"/>
      <c r="M3" s="28"/>
      <c r="N3" s="23"/>
      <c r="O3" s="28"/>
      <c r="P3" s="23"/>
      <c r="Q3" s="23"/>
      <c r="R3" s="23"/>
      <c r="S3" s="23"/>
      <c r="T3" s="28"/>
      <c r="U3" s="23"/>
      <c r="V3" s="23"/>
      <c r="W3" s="23"/>
      <c r="X3" s="23"/>
    </row>
    <row r="4" ht="15" customHeight="1">
      <c r="A4" s="23"/>
      <c r="B4" s="23"/>
      <c r="C4" s="23"/>
      <c r="D4" s="23"/>
      <c r="E4" s="23"/>
      <c r="F4" s="23"/>
      <c r="G4" s="23"/>
      <c r="H4" s="23"/>
      <c r="I4" s="23"/>
      <c r="J4" s="23"/>
      <c r="K4" s="23"/>
      <c r="L4" s="23"/>
      <c r="M4" s="23"/>
      <c r="N4" s="23"/>
      <c r="O4" s="23"/>
      <c r="P4" s="23"/>
      <c r="Q4" s="23"/>
      <c r="R4" s="23"/>
      <c r="S4" s="23"/>
      <c r="T4" s="23"/>
      <c r="U4" s="23"/>
      <c r="V4" s="23"/>
      <c r="W4" s="23"/>
      <c r="X4" s="23"/>
    </row>
    <row r="5" ht="15" customHeight="1">
      <c r="A5" s="23"/>
      <c r="B5" s="23"/>
      <c r="C5" s="23"/>
      <c r="D5" s="23"/>
      <c r="E5" s="23"/>
      <c r="F5" s="23"/>
      <c r="G5" s="23"/>
      <c r="H5" s="23"/>
      <c r="I5" s="23"/>
      <c r="J5" s="23"/>
      <c r="K5" s="23"/>
      <c r="L5" s="23"/>
      <c r="M5" s="23"/>
      <c r="N5" s="23"/>
      <c r="O5" s="23"/>
      <c r="P5" s="23"/>
      <c r="Q5" s="29"/>
      <c r="R5" s="23"/>
      <c r="S5" s="23"/>
      <c r="T5" s="23"/>
      <c r="U5" s="23"/>
      <c r="V5" s="23"/>
      <c r="W5" s="23"/>
      <c r="X5" s="23"/>
    </row>
    <row r="6" ht="15" customHeight="1">
      <c r="A6" s="30">
        <v>43437</v>
      </c>
      <c r="B6" t="s" s="31">
        <v>50</v>
      </c>
      <c r="C6" s="32">
        <v>4.5</v>
      </c>
      <c r="D6" s="33">
        <v>1</v>
      </c>
      <c r="E6" s="32">
        <v>4.75</v>
      </c>
      <c r="F6" s="33">
        <v>1</v>
      </c>
      <c r="G6" s="32">
        <v>0</v>
      </c>
      <c r="H6" s="33">
        <v>0</v>
      </c>
      <c r="I6" s="32">
        <f>SUM(((C6*D6)+(E6*F6)+(G6*H6))*100)/(F6+H6+D6)</f>
        <v>462.5</v>
      </c>
      <c r="J6" s="32">
        <f>SUM((C6*D6)+(E6*F6)+(G6*H6))*100</f>
        <v>925</v>
      </c>
      <c r="K6" s="32">
        <v>4.7</v>
      </c>
      <c r="L6" s="33">
        <v>2</v>
      </c>
      <c r="M6" s="32">
        <v>0</v>
      </c>
      <c r="N6" s="33">
        <v>0</v>
      </c>
      <c r="O6" s="32">
        <f>SUM(((K6*L6)+(M6*N6))*100)</f>
        <v>940</v>
      </c>
      <c r="P6" s="34">
        <f>SUM(O6-J6)</f>
        <v>15</v>
      </c>
      <c r="Q6" s="35">
        <f>SUM(P6/J6)</f>
        <v>0.0162162162162162</v>
      </c>
      <c r="R6" t="s" s="36">
        <v>168</v>
      </c>
      <c r="S6" s="27"/>
      <c r="T6" s="26"/>
      <c r="U6" s="23"/>
      <c r="V6" s="23"/>
      <c r="W6" s="23"/>
      <c r="X6" s="23"/>
    </row>
    <row r="7" ht="15" customHeight="1">
      <c r="A7" s="30">
        <v>43437</v>
      </c>
      <c r="B7" t="s" s="31">
        <v>62</v>
      </c>
      <c r="C7" s="32">
        <v>2.4</v>
      </c>
      <c r="D7" s="33">
        <v>4</v>
      </c>
      <c r="E7" s="32">
        <v>0</v>
      </c>
      <c r="F7" s="33">
        <v>0</v>
      </c>
      <c r="G7" s="32">
        <v>0</v>
      </c>
      <c r="H7" s="33">
        <v>0</v>
      </c>
      <c r="I7" s="32">
        <f>SUM(((C7*D7)+(E7*F7)+(G7*H7))*100)/(F7+H7+D7)</f>
        <v>240</v>
      </c>
      <c r="J7" s="32">
        <f>SUM((C7*D7)+(E7*F7)+(G7*H7))*100</f>
        <v>960</v>
      </c>
      <c r="K7" s="32">
        <v>6.3</v>
      </c>
      <c r="L7" s="33">
        <v>2</v>
      </c>
      <c r="M7" s="32">
        <v>6</v>
      </c>
      <c r="N7" s="33">
        <v>2</v>
      </c>
      <c r="O7" s="32">
        <f>SUM(((K7*L7)+(M7*N7))*100)</f>
        <v>2460</v>
      </c>
      <c r="P7" s="34">
        <f>SUM(O7-J7)</f>
        <v>1500</v>
      </c>
      <c r="Q7" s="35">
        <f>SUM(P7/J7)</f>
        <v>1.5625</v>
      </c>
      <c r="R7" t="s" s="36">
        <v>169</v>
      </c>
      <c r="S7" s="23"/>
      <c r="T7" s="23"/>
      <c r="U7" s="23"/>
      <c r="V7" s="23"/>
      <c r="W7" s="23"/>
      <c r="X7" s="23"/>
    </row>
    <row r="8" ht="15" customHeight="1">
      <c r="A8" s="30">
        <v>43438</v>
      </c>
      <c r="B8" t="s" s="31">
        <v>43</v>
      </c>
      <c r="C8" s="32">
        <v>0.65</v>
      </c>
      <c r="D8" s="33">
        <v>4</v>
      </c>
      <c r="E8" s="32">
        <v>0</v>
      </c>
      <c r="F8" s="33">
        <v>0</v>
      </c>
      <c r="G8" s="32">
        <v>0</v>
      </c>
      <c r="H8" s="33">
        <v>0</v>
      </c>
      <c r="I8" s="32">
        <f>SUM(((C8*D8)+(E8*F8)+(G8*H8))*100)/(F8+H8+D8)</f>
        <v>65</v>
      </c>
      <c r="J8" s="32">
        <f>SUM((C8*D8)+(E8*F8)+(G8*H8))*100</f>
        <v>260</v>
      </c>
      <c r="K8" s="32">
        <v>2.3</v>
      </c>
      <c r="L8" s="33">
        <v>4</v>
      </c>
      <c r="M8" s="41">
        <v>0</v>
      </c>
      <c r="N8" s="33">
        <v>0</v>
      </c>
      <c r="O8" s="32">
        <f>SUM(((K8*L8)+(M8*N8))*100)</f>
        <v>920</v>
      </c>
      <c r="P8" s="34">
        <f>SUM(O8-J8)</f>
        <v>660</v>
      </c>
      <c r="Q8" s="35">
        <f>SUM(P8/J8)</f>
        <v>2.53846153846154</v>
      </c>
      <c r="R8" t="s" s="36">
        <v>170</v>
      </c>
      <c r="S8" s="23"/>
      <c r="T8" s="23"/>
      <c r="U8" s="23"/>
      <c r="V8" s="23"/>
      <c r="W8" s="23"/>
      <c r="X8" s="23"/>
    </row>
    <row r="9" ht="15" customHeight="1">
      <c r="A9" s="30">
        <v>43439</v>
      </c>
      <c r="B9" t="s" s="31">
        <v>56</v>
      </c>
      <c r="C9" s="32">
        <v>4.6</v>
      </c>
      <c r="D9" s="33">
        <v>1</v>
      </c>
      <c r="E9" s="32">
        <v>0</v>
      </c>
      <c r="F9" s="33">
        <v>0</v>
      </c>
      <c r="G9" s="32">
        <v>0</v>
      </c>
      <c r="H9" s="33">
        <v>0</v>
      </c>
      <c r="I9" s="32">
        <f>SUM(((C9*D9)+(E9*F9)+(G9*H9))*100)/(F9+H9+D9)</f>
        <v>460</v>
      </c>
      <c r="J9" s="32">
        <f>SUM((C9*D9)+(E9*F9)+(G9*H9))*100</f>
        <v>460</v>
      </c>
      <c r="K9" s="32">
        <v>4</v>
      </c>
      <c r="L9" s="33">
        <v>1</v>
      </c>
      <c r="M9" s="41">
        <v>0</v>
      </c>
      <c r="N9" s="33">
        <v>0</v>
      </c>
      <c r="O9" s="32">
        <f>SUM(((K9*L9)+(M9*N9))*100)</f>
        <v>400</v>
      </c>
      <c r="P9" s="34">
        <f>SUM(O9-J9)</f>
        <v>-60</v>
      </c>
      <c r="Q9" s="37">
        <f>SUM(P9/J9)</f>
        <v>-0.130434782608696</v>
      </c>
      <c r="R9" t="s" s="36">
        <v>171</v>
      </c>
      <c r="S9" s="23"/>
      <c r="T9" s="23"/>
      <c r="U9" s="23"/>
      <c r="V9" s="23"/>
      <c r="W9" s="23"/>
      <c r="X9" s="23"/>
    </row>
    <row r="10" ht="15" customHeight="1">
      <c r="A10" s="30">
        <v>43439</v>
      </c>
      <c r="B10" t="s" s="31">
        <v>50</v>
      </c>
      <c r="C10" s="32">
        <v>3.3</v>
      </c>
      <c r="D10" s="33">
        <v>1</v>
      </c>
      <c r="E10" s="32">
        <v>0</v>
      </c>
      <c r="F10" s="33">
        <v>0</v>
      </c>
      <c r="G10" s="32">
        <v>0</v>
      </c>
      <c r="H10" s="33">
        <v>0</v>
      </c>
      <c r="I10" s="32">
        <f>SUM(((C10*D10)+(E10*F10)+(G10*H10))*100)/(F10+H10+D10)</f>
        <v>330</v>
      </c>
      <c r="J10" s="32">
        <f>SUM((C10*D10)+(E10*F10)+(G10*H10))*100</f>
        <v>330</v>
      </c>
      <c r="K10" s="32">
        <v>2.6</v>
      </c>
      <c r="L10" s="33">
        <v>1</v>
      </c>
      <c r="M10" s="41">
        <v>0</v>
      </c>
      <c r="N10" s="33">
        <v>0</v>
      </c>
      <c r="O10" s="32">
        <f>SUM(((K10*L10)+(M10*N10))*100)</f>
        <v>260</v>
      </c>
      <c r="P10" s="34">
        <f>SUM(O10-J10)</f>
        <v>-70</v>
      </c>
      <c r="Q10" s="37">
        <f>SUM(P10/J10)</f>
        <v>-0.212121212121212</v>
      </c>
      <c r="R10" t="s" s="36">
        <v>168</v>
      </c>
      <c r="S10" s="23"/>
      <c r="T10" s="23"/>
      <c r="U10" s="23"/>
      <c r="V10" s="23"/>
      <c r="W10" s="23"/>
      <c r="X10" s="23"/>
    </row>
    <row r="11" ht="15" customHeight="1">
      <c r="A11" s="30">
        <v>43439</v>
      </c>
      <c r="B11" t="s" s="31">
        <v>39</v>
      </c>
      <c r="C11" s="32">
        <v>5.45</v>
      </c>
      <c r="D11" s="33">
        <v>1</v>
      </c>
      <c r="E11" s="32">
        <v>0</v>
      </c>
      <c r="F11" s="33">
        <v>0</v>
      </c>
      <c r="G11" s="32">
        <v>0</v>
      </c>
      <c r="H11" s="33">
        <v>0</v>
      </c>
      <c r="I11" s="32">
        <f>SUM(((C11*D11)+(E11*F11)+(G11*H11))*100)/(F11+H11+D11)</f>
        <v>545</v>
      </c>
      <c r="J11" s="32">
        <f>SUM((C11*D11)+(E11*F11)+(G11*H11))*100</f>
        <v>545</v>
      </c>
      <c r="K11" s="32">
        <v>31.6</v>
      </c>
      <c r="L11" s="33">
        <v>1</v>
      </c>
      <c r="M11" s="41">
        <v>0</v>
      </c>
      <c r="N11" s="33">
        <v>0</v>
      </c>
      <c r="O11" s="32">
        <f>SUM(((K11*L11)+(M11*N11))*100)</f>
        <v>3160</v>
      </c>
      <c r="P11" s="34">
        <f>SUM(O11-J11)</f>
        <v>2615</v>
      </c>
      <c r="Q11" s="35">
        <f>SUM(P11/J11)</f>
        <v>4.79816513761468</v>
      </c>
      <c r="R11" t="s" s="36">
        <v>172</v>
      </c>
      <c r="S11" s="23"/>
      <c r="T11" s="23"/>
      <c r="U11" s="23"/>
      <c r="V11" s="23"/>
      <c r="W11" s="23"/>
      <c r="X11" s="23"/>
    </row>
    <row r="12" ht="15" customHeight="1">
      <c r="A12" s="30">
        <v>43439</v>
      </c>
      <c r="B12" t="s" s="31">
        <v>43</v>
      </c>
      <c r="C12" s="32">
        <v>1.7</v>
      </c>
      <c r="D12" s="33">
        <v>4</v>
      </c>
      <c r="E12" s="32">
        <v>0</v>
      </c>
      <c r="F12" s="33">
        <v>0</v>
      </c>
      <c r="G12" s="32">
        <v>0</v>
      </c>
      <c r="H12" s="33">
        <v>0</v>
      </c>
      <c r="I12" s="32">
        <f>SUM(((C12*D12)+(E12*F12)+(G12*H12))*100)/(F12+H12+D12)</f>
        <v>170</v>
      </c>
      <c r="J12" s="32">
        <f>SUM((C12*D12)+(E12*F12)+(G12*H12))*100</f>
        <v>680</v>
      </c>
      <c r="K12" s="32">
        <v>3.05</v>
      </c>
      <c r="L12" s="33">
        <v>4</v>
      </c>
      <c r="M12" s="41">
        <v>0</v>
      </c>
      <c r="N12" s="33">
        <v>0</v>
      </c>
      <c r="O12" s="32">
        <f>SUM(((K12*L12)+(M12*N12))*100)</f>
        <v>1220</v>
      </c>
      <c r="P12" s="34">
        <f>SUM(O12-J12)</f>
        <v>540</v>
      </c>
      <c r="Q12" s="35">
        <f>SUM(P12/J12)</f>
        <v>0.794117647058824</v>
      </c>
      <c r="R12" t="s" s="36">
        <v>173</v>
      </c>
      <c r="S12" s="23"/>
      <c r="T12" s="23"/>
      <c r="U12" s="23"/>
      <c r="V12" s="23"/>
      <c r="W12" s="23"/>
      <c r="X12" s="23"/>
    </row>
    <row r="13" ht="15" customHeight="1">
      <c r="A13" s="30">
        <v>43439</v>
      </c>
      <c r="B13" t="s" s="31">
        <v>56</v>
      </c>
      <c r="C13" s="32">
        <v>2.13</v>
      </c>
      <c r="D13" s="33">
        <v>1</v>
      </c>
      <c r="E13" s="32">
        <v>0</v>
      </c>
      <c r="F13" s="33">
        <v>0</v>
      </c>
      <c r="G13" s="32">
        <v>0</v>
      </c>
      <c r="H13" s="33">
        <v>0</v>
      </c>
      <c r="I13" s="32">
        <f>SUM(((C13*D13)+(E13*F13)+(G13*H13))*100)/(F13+H13+D13)</f>
        <v>213</v>
      </c>
      <c r="J13" s="32">
        <f>SUM((C13*D13)+(E13*F13)+(G13*H13))*100</f>
        <v>213</v>
      </c>
      <c r="K13" s="32">
        <v>2.5</v>
      </c>
      <c r="L13" s="33">
        <v>1</v>
      </c>
      <c r="M13" s="41">
        <v>0</v>
      </c>
      <c r="N13" s="33">
        <v>0</v>
      </c>
      <c r="O13" s="32">
        <f>SUM(((K13*L13)+(M13*N13))*100)</f>
        <v>250</v>
      </c>
      <c r="P13" s="34">
        <f>SUM(O13-J13)</f>
        <v>37</v>
      </c>
      <c r="Q13" s="35">
        <f>SUM(P13/J13)</f>
        <v>0.173708920187793</v>
      </c>
      <c r="R13" t="s" s="36">
        <v>171</v>
      </c>
      <c r="S13" s="23"/>
      <c r="T13" s="23"/>
      <c r="U13" s="23"/>
      <c r="V13" s="23"/>
      <c r="W13" s="23"/>
      <c r="X13" s="23"/>
    </row>
    <row r="14" ht="15" customHeight="1">
      <c r="A14" s="30">
        <v>43439</v>
      </c>
      <c r="B14" t="s" s="31">
        <v>43</v>
      </c>
      <c r="C14" s="32">
        <v>0.65</v>
      </c>
      <c r="D14" s="33">
        <v>1</v>
      </c>
      <c r="E14" s="32">
        <v>0</v>
      </c>
      <c r="F14" s="33">
        <v>0</v>
      </c>
      <c r="G14" s="32">
        <v>0</v>
      </c>
      <c r="H14" s="33">
        <v>0</v>
      </c>
      <c r="I14" s="32">
        <f>SUM(((C14*D14)+(E14*F14)+(G14*H14))*100)/(F14+H14+D14)</f>
        <v>65</v>
      </c>
      <c r="J14" s="32">
        <f>SUM((C14*D14)+(E14*F14)+(G14*H14))*100</f>
        <v>65</v>
      </c>
      <c r="K14" s="32">
        <v>9.359999999999999</v>
      </c>
      <c r="L14" s="33">
        <v>1</v>
      </c>
      <c r="M14" s="41">
        <v>0</v>
      </c>
      <c r="N14" s="33">
        <v>0</v>
      </c>
      <c r="O14" s="32">
        <f>SUM(((K14*L14)+(M14*N14))*100)</f>
        <v>936</v>
      </c>
      <c r="P14" s="34">
        <f>SUM(O14-J14)</f>
        <v>871</v>
      </c>
      <c r="Q14" s="35">
        <f>SUM(P14/J14)</f>
        <v>13.4</v>
      </c>
      <c r="R14" t="s" s="36">
        <v>170</v>
      </c>
      <c r="S14" s="23"/>
      <c r="T14" s="23"/>
      <c r="U14" s="23"/>
      <c r="V14" s="23"/>
      <c r="W14" s="23"/>
      <c r="X14" s="23"/>
    </row>
    <row r="15" ht="15" customHeight="1">
      <c r="A15" s="30">
        <v>43440</v>
      </c>
      <c r="B15" t="s" s="31">
        <v>43</v>
      </c>
      <c r="C15" s="32">
        <v>1.76</v>
      </c>
      <c r="D15" s="33">
        <v>1</v>
      </c>
      <c r="E15" s="32">
        <v>1.42</v>
      </c>
      <c r="F15" s="33">
        <v>1</v>
      </c>
      <c r="G15" s="32">
        <v>0</v>
      </c>
      <c r="H15" s="33">
        <v>0</v>
      </c>
      <c r="I15" s="32">
        <f>SUM(((C15*D15)+(E15*F15)+(G15*H15))*100)/(F15+H15+D15)</f>
        <v>159</v>
      </c>
      <c r="J15" s="32">
        <f>SUM((C15*D15)+(E15*F15)+(G15*H15))*100</f>
        <v>318</v>
      </c>
      <c r="K15" s="32">
        <v>1.75</v>
      </c>
      <c r="L15" s="33">
        <v>2</v>
      </c>
      <c r="M15" s="41">
        <v>0</v>
      </c>
      <c r="N15" s="33">
        <v>0</v>
      </c>
      <c r="O15" s="32">
        <f>SUM(((K15*L15)+(M15*N15))*100)</f>
        <v>350</v>
      </c>
      <c r="P15" s="34">
        <f>SUM(O15-J15)</f>
        <v>32</v>
      </c>
      <c r="Q15" s="35">
        <f>SUM(P15/J15)</f>
        <v>0.10062893081761</v>
      </c>
      <c r="R15" t="s" s="36">
        <v>174</v>
      </c>
      <c r="S15" s="23"/>
      <c r="T15" s="23"/>
      <c r="U15" s="23"/>
      <c r="V15" s="23"/>
      <c r="W15" s="23"/>
      <c r="X15" s="23"/>
    </row>
    <row r="16" ht="15" customHeight="1">
      <c r="A16" s="30">
        <v>43440</v>
      </c>
      <c r="B16" t="s" s="31">
        <v>43</v>
      </c>
      <c r="C16" s="32">
        <v>1.56</v>
      </c>
      <c r="D16" s="33">
        <v>3</v>
      </c>
      <c r="E16" s="32">
        <v>0</v>
      </c>
      <c r="F16" s="33">
        <v>0</v>
      </c>
      <c r="G16" s="32">
        <v>0</v>
      </c>
      <c r="H16" s="33">
        <v>0</v>
      </c>
      <c r="I16" s="32">
        <f>SUM(((C16*D16)+(E16*F16)+(G16*H16))*100)/(F16+H16+D16)</f>
        <v>156</v>
      </c>
      <c r="J16" s="32">
        <f>SUM((C16*D16)+(E16*F16)+(G16*H16))*100</f>
        <v>468</v>
      </c>
      <c r="K16" s="32">
        <v>2.6</v>
      </c>
      <c r="L16" s="33">
        <v>2</v>
      </c>
      <c r="M16" s="41">
        <v>1.9</v>
      </c>
      <c r="N16" s="33">
        <v>1</v>
      </c>
      <c r="O16" s="32">
        <f>SUM(((K16*L16)+(M16*N16))*100)</f>
        <v>710</v>
      </c>
      <c r="P16" s="34">
        <f>SUM(O16-J16)</f>
        <v>242</v>
      </c>
      <c r="Q16" s="35">
        <f>SUM(P16/J16)</f>
        <v>0.517094017094017</v>
      </c>
      <c r="R16" t="s" s="36">
        <v>174</v>
      </c>
      <c r="S16" s="23"/>
      <c r="T16" s="23"/>
      <c r="U16" s="23"/>
      <c r="V16" s="23"/>
      <c r="W16" s="23"/>
      <c r="X16" s="23"/>
    </row>
    <row r="17" ht="15" customHeight="1">
      <c r="A17" s="30">
        <v>43440</v>
      </c>
      <c r="B17" t="s" s="31">
        <v>39</v>
      </c>
      <c r="C17" s="32">
        <v>5</v>
      </c>
      <c r="D17" s="33">
        <v>1</v>
      </c>
      <c r="E17" s="32">
        <v>0</v>
      </c>
      <c r="F17" s="33">
        <v>0</v>
      </c>
      <c r="G17" s="32">
        <v>0</v>
      </c>
      <c r="H17" s="33">
        <v>0</v>
      </c>
      <c r="I17" s="32">
        <f>SUM(((C17*D17)+(E17*F17)+(G17*H17))*100)/(F17+H17+D17)</f>
        <v>500</v>
      </c>
      <c r="J17" s="32">
        <f>SUM((C17*D17)+(E17*F17)+(G17*H17))*100</f>
        <v>500</v>
      </c>
      <c r="K17" s="32">
        <v>10.7</v>
      </c>
      <c r="L17" s="33">
        <v>1</v>
      </c>
      <c r="M17" s="41">
        <v>0</v>
      </c>
      <c r="N17" s="33">
        <v>0</v>
      </c>
      <c r="O17" s="32">
        <f>SUM(((K17*L17)+(M17*N17))*100)</f>
        <v>1070</v>
      </c>
      <c r="P17" s="34">
        <f>SUM(O17-J17)</f>
        <v>570</v>
      </c>
      <c r="Q17" s="35">
        <f>SUM(P17/J17)</f>
        <v>1.14</v>
      </c>
      <c r="R17" t="s" s="36">
        <v>175</v>
      </c>
      <c r="S17" s="23"/>
      <c r="T17" s="23"/>
      <c r="U17" s="23"/>
      <c r="V17" s="23"/>
      <c r="W17" s="23"/>
      <c r="X17" s="23"/>
    </row>
    <row r="18" ht="15" customHeight="1">
      <c r="A18" s="30">
        <v>43441</v>
      </c>
      <c r="B18" t="s" s="31">
        <v>43</v>
      </c>
      <c r="C18" s="32">
        <v>1.04</v>
      </c>
      <c r="D18" s="33">
        <v>5</v>
      </c>
      <c r="E18" s="32">
        <v>0</v>
      </c>
      <c r="F18" s="33">
        <v>0</v>
      </c>
      <c r="G18" s="32">
        <v>0</v>
      </c>
      <c r="H18" s="33">
        <v>0</v>
      </c>
      <c r="I18" s="32">
        <f>SUM(((C18*D18)+(E18*F18)+(G18*H18))*100)/(F18+H18+D18)</f>
        <v>104</v>
      </c>
      <c r="J18" s="32">
        <f>SUM((C18*D18)+(E18*F18)+(G18*H18))*100</f>
        <v>520</v>
      </c>
      <c r="K18" s="32">
        <v>1.56</v>
      </c>
      <c r="L18" s="33">
        <v>5</v>
      </c>
      <c r="M18" s="32">
        <v>0</v>
      </c>
      <c r="N18" s="33">
        <v>0</v>
      </c>
      <c r="O18" s="32">
        <f>SUM(((K18*L18)+(M18*N18))*100)</f>
        <v>780</v>
      </c>
      <c r="P18" s="34">
        <f>SUM(O18-J18)</f>
        <v>260</v>
      </c>
      <c r="Q18" s="35">
        <f>SUM(P18/J18)</f>
        <v>0.5</v>
      </c>
      <c r="R18" t="s" s="36">
        <v>176</v>
      </c>
      <c r="S18" s="23"/>
      <c r="T18" s="23"/>
      <c r="U18" s="23"/>
      <c r="V18" s="23"/>
      <c r="W18" s="23"/>
      <c r="X18" s="23"/>
    </row>
    <row r="19" ht="15" customHeight="1">
      <c r="A19" s="30">
        <v>43441</v>
      </c>
      <c r="B19" t="s" s="31">
        <v>56</v>
      </c>
      <c r="C19" s="32">
        <v>1.74</v>
      </c>
      <c r="D19" s="33">
        <v>1</v>
      </c>
      <c r="E19" s="32">
        <v>0</v>
      </c>
      <c r="F19" s="33">
        <v>0</v>
      </c>
      <c r="G19" s="32">
        <v>0</v>
      </c>
      <c r="H19" s="33">
        <v>0</v>
      </c>
      <c r="I19" s="32">
        <f>SUM(((C19*D19)+(E19*F19)+(G19*H19))*100)/(F19+H19+D19)</f>
        <v>174</v>
      </c>
      <c r="J19" s="32">
        <f>SUM((C19*D19)+(E19*F19)+(G19*H19))*100</f>
        <v>174</v>
      </c>
      <c r="K19" s="32">
        <v>0.6</v>
      </c>
      <c r="L19" s="33">
        <v>1</v>
      </c>
      <c r="M19" s="32">
        <v>0</v>
      </c>
      <c r="N19" s="33">
        <v>0</v>
      </c>
      <c r="O19" s="32">
        <f>SUM(((K19*L19)+(M19*N19))*100)</f>
        <v>60</v>
      </c>
      <c r="P19" s="34">
        <f>SUM(O19-J19)</f>
        <v>-114</v>
      </c>
      <c r="Q19" s="37">
        <f>SUM(P19/J19)</f>
        <v>-0.655172413793103</v>
      </c>
      <c r="R19" t="s" s="36">
        <v>177</v>
      </c>
      <c r="S19" s="23"/>
      <c r="T19" s="23"/>
      <c r="U19" s="23"/>
      <c r="V19" s="23"/>
      <c r="W19" s="23"/>
      <c r="X19" s="23"/>
    </row>
    <row r="20" ht="15" customHeight="1">
      <c r="A20" s="30">
        <v>43441</v>
      </c>
      <c r="B20" t="s" s="31">
        <v>39</v>
      </c>
      <c r="C20" s="32">
        <v>2.25</v>
      </c>
      <c r="D20" s="33">
        <v>1</v>
      </c>
      <c r="E20" s="32">
        <v>0</v>
      </c>
      <c r="F20" s="33">
        <v>0</v>
      </c>
      <c r="G20" s="32">
        <v>0</v>
      </c>
      <c r="H20" s="33">
        <v>0</v>
      </c>
      <c r="I20" s="32">
        <f>SUM(((C20*D20)+(E20*F20)+(G20*H20))*100)/(F20+H20+D20)</f>
        <v>225</v>
      </c>
      <c r="J20" s="32">
        <f>SUM((C20*D20)+(E20*F20)+(G20*H20))*100</f>
        <v>225</v>
      </c>
      <c r="K20" s="32">
        <v>1</v>
      </c>
      <c r="L20" s="33">
        <v>1</v>
      </c>
      <c r="M20" s="32">
        <v>0</v>
      </c>
      <c r="N20" s="33">
        <v>0</v>
      </c>
      <c r="O20" s="32">
        <f>SUM(((K20*L20)+(M20*N20))*100)</f>
        <v>100</v>
      </c>
      <c r="P20" s="34">
        <f>SUM(O20-J20)</f>
        <v>-125</v>
      </c>
      <c r="Q20" s="37">
        <f>SUM(P20/J20)</f>
        <v>-0.555555555555556</v>
      </c>
      <c r="R20" t="s" s="36">
        <v>178</v>
      </c>
      <c r="S20" s="23"/>
      <c r="T20" s="23"/>
      <c r="U20" s="23"/>
      <c r="V20" s="23"/>
      <c r="W20" s="23"/>
      <c r="X20" s="23"/>
    </row>
    <row r="21" ht="15" customHeight="1">
      <c r="A21" s="30">
        <v>43444</v>
      </c>
      <c r="B21" t="s" s="31">
        <v>43</v>
      </c>
      <c r="C21" s="32">
        <v>1.45</v>
      </c>
      <c r="D21" s="33">
        <v>4</v>
      </c>
      <c r="E21" s="32">
        <v>0</v>
      </c>
      <c r="F21" s="33">
        <v>0</v>
      </c>
      <c r="G21" s="32">
        <v>0</v>
      </c>
      <c r="H21" s="33">
        <v>0</v>
      </c>
      <c r="I21" s="32">
        <f>SUM(((C21*D21)+(E21*F21)+(G21*H21))*100)/(F21+H21+D21)</f>
        <v>145</v>
      </c>
      <c r="J21" s="32">
        <f>SUM((C21*D21)+(E21*F21)+(G21*H21))*100</f>
        <v>580</v>
      </c>
      <c r="K21" s="32">
        <v>3.1</v>
      </c>
      <c r="L21" s="33">
        <v>2</v>
      </c>
      <c r="M21" s="32">
        <v>2.7</v>
      </c>
      <c r="N21" s="33">
        <v>2</v>
      </c>
      <c r="O21" s="32">
        <f>SUM(((K21*L21)+(M21*N21))*100)</f>
        <v>1160</v>
      </c>
      <c r="P21" s="34">
        <f>SUM(O21-J21)</f>
        <v>580</v>
      </c>
      <c r="Q21" s="35">
        <f>SUM(P21/J21)</f>
        <v>1</v>
      </c>
      <c r="R21" t="s" s="36">
        <v>179</v>
      </c>
      <c r="S21" s="23"/>
      <c r="T21" s="23"/>
      <c r="U21" s="23"/>
      <c r="V21" s="23"/>
      <c r="W21" s="23"/>
      <c r="X21" s="23"/>
    </row>
    <row r="22" ht="15" customHeight="1">
      <c r="A22" s="30">
        <v>43444</v>
      </c>
      <c r="B22" t="s" s="31">
        <v>53</v>
      </c>
      <c r="C22" s="32">
        <v>2</v>
      </c>
      <c r="D22" s="33">
        <v>2</v>
      </c>
      <c r="E22" s="32">
        <v>0.19</v>
      </c>
      <c r="F22" s="33">
        <v>8</v>
      </c>
      <c r="G22" s="32">
        <v>0</v>
      </c>
      <c r="H22" s="33">
        <v>0</v>
      </c>
      <c r="I22" s="32">
        <f>SUM(((C22*D22)+(E22*F22)+(G22*H22))*100)/(F22+H22+D22)</f>
        <v>55.2</v>
      </c>
      <c r="J22" s="32">
        <f>SUM((C22*D22)+(E22*F22)+(G22*H22))*100</f>
        <v>552</v>
      </c>
      <c r="K22" s="32">
        <v>0.55</v>
      </c>
      <c r="L22" s="33">
        <v>5</v>
      </c>
      <c r="M22" s="32">
        <v>0.18</v>
      </c>
      <c r="N22" s="33">
        <v>5</v>
      </c>
      <c r="O22" s="32">
        <f>SUM(((K22*L22)+(M22*N22))*100)</f>
        <v>365</v>
      </c>
      <c r="P22" s="34">
        <f>SUM(O22-J22)</f>
        <v>-187</v>
      </c>
      <c r="Q22" s="37">
        <f>SUM(P22/J22)</f>
        <v>-0.338768115942029</v>
      </c>
      <c r="R22" t="s" s="36">
        <v>180</v>
      </c>
      <c r="S22" s="23"/>
      <c r="T22" s="23"/>
      <c r="U22" s="23"/>
      <c r="V22" s="23"/>
      <c r="W22" s="23"/>
      <c r="X22" s="23"/>
    </row>
    <row r="23" ht="15" customHeight="1">
      <c r="A23" s="30">
        <v>43445</v>
      </c>
      <c r="B23" t="s" s="31">
        <v>43</v>
      </c>
      <c r="C23" s="32">
        <v>1.35</v>
      </c>
      <c r="D23" s="33">
        <v>1</v>
      </c>
      <c r="E23" s="32">
        <v>0</v>
      </c>
      <c r="F23" s="33">
        <v>0</v>
      </c>
      <c r="G23" s="32">
        <v>0</v>
      </c>
      <c r="H23" s="33">
        <v>0</v>
      </c>
      <c r="I23" s="32">
        <f>SUM(((C23*D23)+(E23*F23)+(G23*H23))*100)/(F23+H23+D23)</f>
        <v>135</v>
      </c>
      <c r="J23" s="32">
        <f>SUM((C23*D23)+(E23*F23)+(G23*H23))*100</f>
        <v>135</v>
      </c>
      <c r="K23" s="32">
        <v>1.6</v>
      </c>
      <c r="L23" s="33">
        <v>1</v>
      </c>
      <c r="M23" s="32">
        <v>0</v>
      </c>
      <c r="N23" s="33">
        <v>0</v>
      </c>
      <c r="O23" s="32">
        <f>SUM(((K23*L23)+(M23*N23))*100)</f>
        <v>160</v>
      </c>
      <c r="P23" s="34">
        <f>SUM(O23-J23)</f>
        <v>25</v>
      </c>
      <c r="Q23" s="35">
        <f>SUM(P23/J23)</f>
        <v>0.185185185185185</v>
      </c>
      <c r="R23" t="s" s="36">
        <v>181</v>
      </c>
      <c r="S23" s="23"/>
      <c r="T23" s="23"/>
      <c r="U23" s="23"/>
      <c r="V23" s="23"/>
      <c r="W23" s="23"/>
      <c r="X23" s="23"/>
    </row>
    <row r="24" ht="15" customHeight="1">
      <c r="A24" s="30">
        <v>43445</v>
      </c>
      <c r="B24" t="s" s="31">
        <v>31</v>
      </c>
      <c r="C24" s="32">
        <v>1.65</v>
      </c>
      <c r="D24" s="33">
        <v>2</v>
      </c>
      <c r="E24" s="32">
        <v>0</v>
      </c>
      <c r="F24" s="33">
        <v>0</v>
      </c>
      <c r="G24" s="32">
        <v>0</v>
      </c>
      <c r="H24" s="33">
        <v>0</v>
      </c>
      <c r="I24" s="32">
        <f>SUM(((C24*D24)+(E24*F24)+(G24*H24))*100)/(F24+H24+D24)</f>
        <v>165</v>
      </c>
      <c r="J24" s="32">
        <f>SUM((C24*D24)+(E24*F24)+(G24*H24))*100</f>
        <v>330</v>
      </c>
      <c r="K24" s="32">
        <v>1.85</v>
      </c>
      <c r="L24" s="33">
        <v>2</v>
      </c>
      <c r="M24" s="32">
        <v>0</v>
      </c>
      <c r="N24" s="33">
        <v>0</v>
      </c>
      <c r="O24" s="32">
        <f>SUM(((K24*L24)+(M24*N24))*100)</f>
        <v>370</v>
      </c>
      <c r="P24" s="34">
        <f>SUM(O24-J24)</f>
        <v>40</v>
      </c>
      <c r="Q24" s="35">
        <f>SUM(P24/J24)</f>
        <v>0.121212121212121</v>
      </c>
      <c r="R24" t="s" s="36">
        <v>182</v>
      </c>
      <c r="S24" s="23"/>
      <c r="T24" s="23"/>
      <c r="U24" s="23"/>
      <c r="V24" s="23"/>
      <c r="W24" s="23"/>
      <c r="X24" s="23"/>
    </row>
    <row r="25" ht="15" customHeight="1">
      <c r="A25" s="30">
        <v>43445</v>
      </c>
      <c r="B25" t="s" s="31">
        <v>39</v>
      </c>
      <c r="C25" s="32">
        <v>5.44</v>
      </c>
      <c r="D25" s="33">
        <v>1</v>
      </c>
      <c r="E25" s="32">
        <v>0</v>
      </c>
      <c r="F25" s="33">
        <v>0</v>
      </c>
      <c r="G25" s="32">
        <v>0</v>
      </c>
      <c r="H25" s="33">
        <v>0</v>
      </c>
      <c r="I25" s="32">
        <f>SUM(((C25*D25)+(E25*F25)+(G25*H25))*100)/(F25+H25+D25)</f>
        <v>544</v>
      </c>
      <c r="J25" s="32">
        <f>SUM((C25*D25)+(E25*F25)+(G25*H25))*100</f>
        <v>544</v>
      </c>
      <c r="K25" s="32">
        <v>6.45</v>
      </c>
      <c r="L25" s="33">
        <v>1</v>
      </c>
      <c r="M25" s="32">
        <v>0</v>
      </c>
      <c r="N25" s="33">
        <v>0</v>
      </c>
      <c r="O25" s="32">
        <f>SUM(((K25*L25)+(M25*N25))*100)</f>
        <v>645</v>
      </c>
      <c r="P25" s="34">
        <f>SUM(O25-J25)</f>
        <v>101</v>
      </c>
      <c r="Q25" s="35">
        <f>SUM(P25/J25)</f>
        <v>0.185661764705882</v>
      </c>
      <c r="R25" t="s" s="36">
        <v>183</v>
      </c>
      <c r="S25" s="23"/>
      <c r="T25" s="23"/>
      <c r="U25" s="23"/>
      <c r="V25" s="23"/>
      <c r="W25" s="23"/>
      <c r="X25" s="23"/>
    </row>
    <row r="26" ht="15" customHeight="1">
      <c r="A26" s="30">
        <v>43445</v>
      </c>
      <c r="B26" t="s" s="31">
        <v>43</v>
      </c>
      <c r="C26" s="32">
        <v>2.08</v>
      </c>
      <c r="D26" s="33">
        <v>2</v>
      </c>
      <c r="E26" s="32">
        <v>0</v>
      </c>
      <c r="F26" s="33">
        <v>0</v>
      </c>
      <c r="G26" s="32">
        <v>0</v>
      </c>
      <c r="H26" s="33">
        <v>0</v>
      </c>
      <c r="I26" s="32">
        <f>SUM(((C26*D26)+(E26*F26)+(G26*H26))*100)/(F26+H26+D26)</f>
        <v>208</v>
      </c>
      <c r="J26" s="32">
        <f>SUM((C26*D26)+(E26*F26)+(G26*H26))*100</f>
        <v>416</v>
      </c>
      <c r="K26" s="32">
        <v>2.41</v>
      </c>
      <c r="L26" s="33">
        <v>2</v>
      </c>
      <c r="M26" s="32">
        <v>0</v>
      </c>
      <c r="N26" s="33">
        <v>0</v>
      </c>
      <c r="O26" s="32">
        <f>SUM(((K26*L26)+(M26*N26))*100)</f>
        <v>482</v>
      </c>
      <c r="P26" s="34">
        <f>SUM(O26-J26)</f>
        <v>66</v>
      </c>
      <c r="Q26" s="35">
        <f>SUM(P26/J26)</f>
        <v>0.158653846153846</v>
      </c>
      <c r="R26" t="s" s="36">
        <v>184</v>
      </c>
      <c r="S26" s="23"/>
      <c r="T26" s="23"/>
      <c r="U26" s="23"/>
      <c r="V26" s="23"/>
      <c r="W26" s="23"/>
      <c r="X26" s="23"/>
    </row>
    <row r="27" ht="15" customHeight="1">
      <c r="A27" s="30">
        <v>43445</v>
      </c>
      <c r="B27" t="s" s="31">
        <v>43</v>
      </c>
      <c r="C27" s="32">
        <v>2.01</v>
      </c>
      <c r="D27" s="33">
        <v>1</v>
      </c>
      <c r="E27" s="32">
        <v>0</v>
      </c>
      <c r="F27" s="33">
        <v>0</v>
      </c>
      <c r="G27" s="32">
        <v>0</v>
      </c>
      <c r="H27" s="33">
        <v>0</v>
      </c>
      <c r="I27" s="32">
        <f>SUM(((C27*D27)+(E27*F27)+(G27*H27))*100)/(F27+H27+D27)</f>
        <v>201</v>
      </c>
      <c r="J27" s="32">
        <f>SUM((C27*D27)+(E27*F27)+(G27*H27))*100</f>
        <v>201</v>
      </c>
      <c r="K27" s="32">
        <v>2.8</v>
      </c>
      <c r="L27" s="33">
        <v>1</v>
      </c>
      <c r="M27" s="32">
        <v>0</v>
      </c>
      <c r="N27" s="33">
        <v>0</v>
      </c>
      <c r="O27" s="32">
        <f>SUM(((K27*L27)+(M27*N27))*100)</f>
        <v>280</v>
      </c>
      <c r="P27" s="34">
        <f>SUM(O27-J27)</f>
        <v>79</v>
      </c>
      <c r="Q27" s="35">
        <f>SUM(P27/J27)</f>
        <v>0.393034825870647</v>
      </c>
      <c r="R27" t="s" s="36">
        <v>185</v>
      </c>
      <c r="S27" s="23"/>
      <c r="T27" s="23"/>
      <c r="U27" s="23"/>
      <c r="V27" s="23"/>
      <c r="W27" s="23"/>
      <c r="X27" s="23"/>
    </row>
    <row r="28" ht="15" customHeight="1">
      <c r="A28" s="30">
        <v>43445</v>
      </c>
      <c r="B28" t="s" s="31">
        <v>186</v>
      </c>
      <c r="C28" s="32">
        <v>2.8</v>
      </c>
      <c r="D28" s="33">
        <v>1</v>
      </c>
      <c r="E28" s="32">
        <v>0</v>
      </c>
      <c r="F28" s="33">
        <v>0</v>
      </c>
      <c r="G28" s="32">
        <v>0</v>
      </c>
      <c r="H28" s="33">
        <v>0</v>
      </c>
      <c r="I28" s="32">
        <f>SUM(((C28*D28)+(E28*F28)+(G28*H28))*100)/(F28+H28+D28)</f>
        <v>280</v>
      </c>
      <c r="J28" s="32">
        <f>SUM((C28*D28)+(E28*F28)+(G28*H28))*100</f>
        <v>280</v>
      </c>
      <c r="K28" s="32">
        <v>0.12</v>
      </c>
      <c r="L28" s="33">
        <v>1</v>
      </c>
      <c r="M28" s="32">
        <v>0</v>
      </c>
      <c r="N28" s="33">
        <v>0</v>
      </c>
      <c r="O28" s="32">
        <f>SUM(((K28*L28)+(M28*N28))*100)</f>
        <v>12</v>
      </c>
      <c r="P28" s="34">
        <f>SUM(O28-J28)</f>
        <v>-268</v>
      </c>
      <c r="Q28" s="37">
        <f>SUM(P28/J28)</f>
        <v>-0.957142857142857</v>
      </c>
      <c r="R28" t="s" s="36">
        <v>187</v>
      </c>
      <c r="S28" s="23"/>
      <c r="T28" s="23"/>
      <c r="U28" s="23"/>
      <c r="V28" s="23"/>
      <c r="W28" s="23"/>
      <c r="X28" s="23"/>
    </row>
    <row r="29" ht="15" customHeight="1">
      <c r="A29" s="30">
        <v>43446</v>
      </c>
      <c r="B29" t="s" s="31">
        <v>39</v>
      </c>
      <c r="C29" s="32">
        <v>4.5</v>
      </c>
      <c r="D29" s="33">
        <v>1</v>
      </c>
      <c r="E29" s="32">
        <v>0</v>
      </c>
      <c r="F29" s="33">
        <v>0</v>
      </c>
      <c r="G29" s="32">
        <v>0</v>
      </c>
      <c r="H29" s="33">
        <v>0</v>
      </c>
      <c r="I29" s="32">
        <f>SUM(((C29*D29)+(E29*F29)+(G29*H29))*100)/(F29+H29+D29)</f>
        <v>450</v>
      </c>
      <c r="J29" s="32">
        <f>SUM((C29*D29)+(E29*F29)+(G29*H29))*100</f>
        <v>450</v>
      </c>
      <c r="K29" s="32">
        <v>6.5</v>
      </c>
      <c r="L29" s="33">
        <v>1</v>
      </c>
      <c r="M29" s="32">
        <v>0</v>
      </c>
      <c r="N29" s="33">
        <v>0</v>
      </c>
      <c r="O29" s="32">
        <f>SUM(((K29*L29)+(M29*N29))*100)</f>
        <v>650</v>
      </c>
      <c r="P29" s="34">
        <f>SUM(O29-J29)</f>
        <v>200</v>
      </c>
      <c r="Q29" s="35">
        <f>SUM(P29/J29)</f>
        <v>0.444444444444444</v>
      </c>
      <c r="R29" t="s" s="36">
        <v>188</v>
      </c>
      <c r="S29" s="23"/>
      <c r="T29" s="23"/>
      <c r="U29" s="23"/>
      <c r="V29" s="23"/>
      <c r="W29" s="23"/>
      <c r="X29" s="23"/>
    </row>
    <row r="30" ht="15" customHeight="1">
      <c r="A30" s="30">
        <v>43446</v>
      </c>
      <c r="B30" t="s" s="31">
        <v>43</v>
      </c>
      <c r="C30" s="32">
        <v>1.15</v>
      </c>
      <c r="D30" s="33">
        <v>2</v>
      </c>
      <c r="E30" s="32">
        <v>0</v>
      </c>
      <c r="F30" s="33">
        <v>0</v>
      </c>
      <c r="G30" s="32">
        <v>0</v>
      </c>
      <c r="H30" s="33">
        <v>0</v>
      </c>
      <c r="I30" s="32">
        <f>SUM(((C30*D30)+(E30*F30)+(G30*H30))*100)/(F30+H30+D30)</f>
        <v>115</v>
      </c>
      <c r="J30" s="32">
        <f>SUM((C30*D30)+(E30*F30)+(G30*H30))*100</f>
        <v>230</v>
      </c>
      <c r="K30" s="32">
        <v>1.26</v>
      </c>
      <c r="L30" s="33">
        <v>2</v>
      </c>
      <c r="M30" s="32">
        <v>0</v>
      </c>
      <c r="N30" s="33">
        <v>0</v>
      </c>
      <c r="O30" s="32">
        <f>SUM(((K30*L30)+(M30*N30))*100)</f>
        <v>252</v>
      </c>
      <c r="P30" s="34">
        <f>SUM(O30-J30)</f>
        <v>22</v>
      </c>
      <c r="Q30" s="35">
        <f>SUM(P30/J30)</f>
        <v>0.0956521739130435</v>
      </c>
      <c r="R30" t="s" s="36">
        <v>189</v>
      </c>
      <c r="S30" s="23"/>
      <c r="T30" s="23"/>
      <c r="U30" s="23"/>
      <c r="V30" s="23"/>
      <c r="W30" s="23"/>
      <c r="X30" s="23"/>
    </row>
    <row r="31" ht="15" customHeight="1">
      <c r="A31" s="30">
        <v>43446</v>
      </c>
      <c r="B31" t="s" s="31">
        <v>53</v>
      </c>
      <c r="C31" s="32">
        <v>0.71</v>
      </c>
      <c r="D31" s="33">
        <v>5</v>
      </c>
      <c r="E31" s="32">
        <v>0.44</v>
      </c>
      <c r="F31" s="33">
        <v>5</v>
      </c>
      <c r="G31" s="32">
        <v>0</v>
      </c>
      <c r="H31" s="33">
        <v>0</v>
      </c>
      <c r="I31" s="32">
        <f>SUM(((C31*D31)+(E31*F31)+(G31*H31))*100)/(F31+H31+D31)</f>
        <v>57.5</v>
      </c>
      <c r="J31" s="32">
        <f>SUM((C31*D31)+(E31*F31)+(G31*H31))*100</f>
        <v>575</v>
      </c>
      <c r="K31" s="32">
        <v>0.1</v>
      </c>
      <c r="L31" s="33">
        <v>10</v>
      </c>
      <c r="M31" s="32">
        <v>0</v>
      </c>
      <c r="N31" s="33">
        <v>0</v>
      </c>
      <c r="O31" s="32">
        <f>SUM(((K31*L31)+(M31*N31))*100)</f>
        <v>100</v>
      </c>
      <c r="P31" s="34">
        <f>SUM(O31-J31)</f>
        <v>-475</v>
      </c>
      <c r="Q31" s="37">
        <f>SUM(P31/J31)</f>
        <v>-0.826086956521739</v>
      </c>
      <c r="R31" t="s" s="36">
        <v>190</v>
      </c>
      <c r="S31" s="23"/>
      <c r="T31" s="23"/>
      <c r="U31" s="23"/>
      <c r="V31" s="23"/>
      <c r="W31" s="23"/>
      <c r="X31" s="23"/>
    </row>
    <row r="32" ht="15" customHeight="1">
      <c r="A32" s="30">
        <v>43446</v>
      </c>
      <c r="B32" t="s" s="31">
        <v>39</v>
      </c>
      <c r="C32" s="32">
        <v>3.8</v>
      </c>
      <c r="D32" s="33">
        <v>1</v>
      </c>
      <c r="E32" s="32">
        <v>0</v>
      </c>
      <c r="F32" s="33">
        <v>0</v>
      </c>
      <c r="G32" s="32">
        <v>0</v>
      </c>
      <c r="H32" s="33">
        <v>0</v>
      </c>
      <c r="I32" s="32">
        <f>SUM(((C32*D32)+(E32*F32)+(G32*H32))*100)/(F32+H32+D32)</f>
        <v>380</v>
      </c>
      <c r="J32" s="32">
        <f>SUM((C32*D32)+(E32*F32)+(G32*H32))*100</f>
        <v>380</v>
      </c>
      <c r="K32" s="32">
        <v>3.6</v>
      </c>
      <c r="L32" s="33">
        <v>1</v>
      </c>
      <c r="M32" s="32">
        <v>0</v>
      </c>
      <c r="N32" s="33">
        <v>0</v>
      </c>
      <c r="O32" s="32">
        <f>SUM(((K32*L32)+(M32*N32))*100)</f>
        <v>360</v>
      </c>
      <c r="P32" s="34">
        <f>SUM(O32-J32)</f>
        <v>-20</v>
      </c>
      <c r="Q32" s="37">
        <f>SUM(P32/J32)</f>
        <v>-0.0526315789473684</v>
      </c>
      <c r="R32" t="s" s="36">
        <v>191</v>
      </c>
      <c r="S32" s="23"/>
      <c r="T32" s="23"/>
      <c r="U32" s="23"/>
      <c r="V32" s="23"/>
      <c r="W32" s="23"/>
      <c r="X32" s="23"/>
    </row>
    <row r="33" ht="15" customHeight="1">
      <c r="A33" s="30">
        <v>43446</v>
      </c>
      <c r="B33" t="s" s="31">
        <v>145</v>
      </c>
      <c r="C33" s="32">
        <v>2.91</v>
      </c>
      <c r="D33" s="33">
        <v>1</v>
      </c>
      <c r="E33" s="32">
        <v>0</v>
      </c>
      <c r="F33" s="33">
        <v>0</v>
      </c>
      <c r="G33" s="32">
        <v>0</v>
      </c>
      <c r="H33" s="33">
        <v>0</v>
      </c>
      <c r="I33" s="32">
        <f>SUM(((C33*D33)+(E33*F33)+(G33*H33))*100)/(F33+H33+D33)</f>
        <v>291</v>
      </c>
      <c r="J33" s="32">
        <f>SUM((C33*D33)+(E33*F33)+(G33*H33))*100</f>
        <v>291</v>
      </c>
      <c r="K33" s="32">
        <v>1.89</v>
      </c>
      <c r="L33" s="33">
        <v>1</v>
      </c>
      <c r="M33" s="32">
        <v>0</v>
      </c>
      <c r="N33" s="33">
        <v>0</v>
      </c>
      <c r="O33" s="32">
        <f>SUM(((K33*L33)+(M33*N33))*100)</f>
        <v>189</v>
      </c>
      <c r="P33" s="34">
        <f>SUM(O33-J33)</f>
        <v>-102</v>
      </c>
      <c r="Q33" s="37">
        <f>SUM(P33/J33)</f>
        <v>-0.350515463917526</v>
      </c>
      <c r="R33" t="s" s="36">
        <v>192</v>
      </c>
      <c r="S33" s="23"/>
      <c r="T33" s="23"/>
      <c r="U33" s="23"/>
      <c r="V33" s="23"/>
      <c r="W33" s="23"/>
      <c r="X33" s="23"/>
    </row>
    <row r="34" ht="15" customHeight="1">
      <c r="A34" s="30">
        <v>43446</v>
      </c>
      <c r="B34" t="s" s="31">
        <v>193</v>
      </c>
      <c r="C34" s="32">
        <v>1.02</v>
      </c>
      <c r="D34" s="33">
        <v>2</v>
      </c>
      <c r="E34" s="32">
        <v>0</v>
      </c>
      <c r="F34" s="33">
        <v>0</v>
      </c>
      <c r="G34" s="32">
        <v>0</v>
      </c>
      <c r="H34" s="33">
        <v>0</v>
      </c>
      <c r="I34" s="32">
        <f>SUM(((C34*D34)+(E34*F34)+(G34*H34))*100)/(F34+H34+D34)</f>
        <v>102</v>
      </c>
      <c r="J34" s="32">
        <f>SUM((C34*D34)+(E34*F34)+(G34*H34))*100</f>
        <v>204</v>
      </c>
      <c r="K34" s="32">
        <v>1.15</v>
      </c>
      <c r="L34" s="33">
        <v>2</v>
      </c>
      <c r="M34" s="32">
        <v>0</v>
      </c>
      <c r="N34" s="33">
        <v>0</v>
      </c>
      <c r="O34" s="32">
        <f>SUM(((K34*L34)+(M34*N34))*100)</f>
        <v>230</v>
      </c>
      <c r="P34" s="34">
        <f>SUM(O34-J34)</f>
        <v>26</v>
      </c>
      <c r="Q34" s="35">
        <f>SUM(P34/J34)</f>
        <v>0.127450980392157</v>
      </c>
      <c r="R34" t="s" s="36">
        <v>194</v>
      </c>
      <c r="S34" s="23"/>
      <c r="T34" s="23"/>
      <c r="U34" s="23"/>
      <c r="V34" s="23"/>
      <c r="W34" s="23"/>
      <c r="X34" s="23"/>
    </row>
    <row r="35" ht="15" customHeight="1">
      <c r="A35" s="30">
        <v>43446</v>
      </c>
      <c r="B35" t="s" s="31">
        <v>39</v>
      </c>
      <c r="C35" s="32">
        <v>3.6</v>
      </c>
      <c r="D35" s="33">
        <v>1</v>
      </c>
      <c r="E35" s="32">
        <v>0</v>
      </c>
      <c r="F35" s="33">
        <v>0</v>
      </c>
      <c r="G35" s="32">
        <v>0</v>
      </c>
      <c r="H35" s="33">
        <v>0</v>
      </c>
      <c r="I35" s="32">
        <f>SUM(((C35*D35)+(E35*F35)+(G35*H35))*100)/(F35+H35+D35)</f>
        <v>360</v>
      </c>
      <c r="J35" s="32">
        <f>SUM((C35*D35)+(E35*F35)+(G35*H35))*100</f>
        <v>360</v>
      </c>
      <c r="K35" s="32">
        <v>5.65</v>
      </c>
      <c r="L35" s="33">
        <v>1</v>
      </c>
      <c r="M35" s="32">
        <v>0</v>
      </c>
      <c r="N35" s="33">
        <v>0</v>
      </c>
      <c r="O35" s="32">
        <f>SUM(((K35*L35)+(M35*N35))*100)</f>
        <v>565</v>
      </c>
      <c r="P35" s="34">
        <f>SUM(O35-J35)</f>
        <v>205</v>
      </c>
      <c r="Q35" s="35">
        <f>SUM(P35/J35)</f>
        <v>0.569444444444444</v>
      </c>
      <c r="R35" t="s" s="36">
        <v>191</v>
      </c>
      <c r="S35" s="23"/>
      <c r="T35" s="23"/>
      <c r="U35" s="23"/>
      <c r="V35" s="23"/>
      <c r="W35" s="23"/>
      <c r="X35" s="23"/>
    </row>
    <row r="36" ht="15" customHeight="1">
      <c r="A36" s="30">
        <v>43446</v>
      </c>
      <c r="B36" t="s" s="31">
        <v>43</v>
      </c>
      <c r="C36" s="32">
        <v>0.52</v>
      </c>
      <c r="D36" s="33">
        <v>5</v>
      </c>
      <c r="E36" s="32">
        <v>0</v>
      </c>
      <c r="F36" s="33">
        <v>0</v>
      </c>
      <c r="G36" s="32">
        <v>0</v>
      </c>
      <c r="H36" s="33">
        <v>0</v>
      </c>
      <c r="I36" s="32">
        <f>SUM(((C36*D36)+(E36*F36)+(G36*H36))*100)/(F36+H36+D36)</f>
        <v>52</v>
      </c>
      <c r="J36" s="32">
        <f>SUM((C36*D36)+(E36*F36)+(G36*H36))*100</f>
        <v>260</v>
      </c>
      <c r="K36" s="32">
        <v>0.7</v>
      </c>
      <c r="L36" s="33">
        <v>5</v>
      </c>
      <c r="M36" s="32">
        <v>0</v>
      </c>
      <c r="N36" s="33">
        <v>0</v>
      </c>
      <c r="O36" s="32">
        <f>SUM(((K36*L36)+(M36*N36))*100)</f>
        <v>350</v>
      </c>
      <c r="P36" s="34">
        <f>SUM(O36-J36)</f>
        <v>90</v>
      </c>
      <c r="Q36" s="35">
        <f>SUM(P36/J36)</f>
        <v>0.346153846153846</v>
      </c>
      <c r="R36" t="s" s="36">
        <v>195</v>
      </c>
      <c r="S36" s="23"/>
      <c r="T36" s="23"/>
      <c r="U36" s="23"/>
      <c r="V36" s="23"/>
      <c r="W36" s="23"/>
      <c r="X36" s="23"/>
    </row>
    <row r="37" ht="15" customHeight="1">
      <c r="A37" s="30">
        <v>43446</v>
      </c>
      <c r="B37" t="s" s="31">
        <v>43</v>
      </c>
      <c r="C37" s="32">
        <v>1.79</v>
      </c>
      <c r="D37" s="33">
        <v>1</v>
      </c>
      <c r="E37" s="32">
        <v>0</v>
      </c>
      <c r="F37" s="33">
        <v>0</v>
      </c>
      <c r="G37" s="32">
        <v>0</v>
      </c>
      <c r="H37" s="33">
        <v>0</v>
      </c>
      <c r="I37" s="32">
        <f>SUM(((C37*D37)+(E37*F37)+(G37*H37))*100)/(F37+H37+D37)</f>
        <v>179</v>
      </c>
      <c r="J37" s="32">
        <f>SUM((C37*D37)+(E37*F37)+(G37*H37))*100</f>
        <v>179</v>
      </c>
      <c r="K37" s="32">
        <v>1.33</v>
      </c>
      <c r="L37" s="33">
        <v>1</v>
      </c>
      <c r="M37" s="32">
        <v>0</v>
      </c>
      <c r="N37" s="33">
        <v>0</v>
      </c>
      <c r="O37" s="32">
        <f>SUM(((K37*L37)+(M37*N37))*100)</f>
        <v>133</v>
      </c>
      <c r="P37" s="34">
        <f>SUM(O37-J37)</f>
        <v>-46</v>
      </c>
      <c r="Q37" s="37">
        <f>SUM(P37/J37)</f>
        <v>-0.256983240223464</v>
      </c>
      <c r="R37" t="s" s="36">
        <v>196</v>
      </c>
      <c r="S37" s="23"/>
      <c r="T37" s="23"/>
      <c r="U37" s="23"/>
      <c r="V37" s="23"/>
      <c r="W37" s="23"/>
      <c r="X37" s="23"/>
    </row>
    <row r="38" ht="15" customHeight="1">
      <c r="A38" s="30">
        <v>43447</v>
      </c>
      <c r="B38" t="s" s="31">
        <v>39</v>
      </c>
      <c r="C38" s="32">
        <v>3.75</v>
      </c>
      <c r="D38" s="33">
        <v>1</v>
      </c>
      <c r="E38" s="32">
        <v>0</v>
      </c>
      <c r="F38" s="33">
        <v>0</v>
      </c>
      <c r="G38" s="32">
        <v>0</v>
      </c>
      <c r="H38" s="33">
        <v>0</v>
      </c>
      <c r="I38" s="32">
        <f>SUM(((C38*D38)+(E38*F38)+(G38*H38))*100)/(F38+H38+D38)</f>
        <v>375</v>
      </c>
      <c r="J38" s="32">
        <f>SUM((C38*D38)+(E38*F38)+(G38*H38))*100</f>
        <v>375</v>
      </c>
      <c r="K38" s="32">
        <v>3</v>
      </c>
      <c r="L38" s="33">
        <v>1</v>
      </c>
      <c r="M38" s="32">
        <v>0</v>
      </c>
      <c r="N38" s="33">
        <v>0</v>
      </c>
      <c r="O38" s="32">
        <f>SUM(((K38*L38)+(M38*N38))*100)</f>
        <v>300</v>
      </c>
      <c r="P38" s="34">
        <f>SUM(O38-J38)</f>
        <v>-75</v>
      </c>
      <c r="Q38" s="37">
        <f>SUM(P38/J38)</f>
        <v>-0.2</v>
      </c>
      <c r="R38" t="s" s="36">
        <v>188</v>
      </c>
      <c r="S38" s="23"/>
      <c r="T38" s="23"/>
      <c r="U38" s="23"/>
      <c r="V38" s="23"/>
      <c r="W38" s="23"/>
      <c r="X38" s="23"/>
    </row>
    <row r="39" ht="15" customHeight="1">
      <c r="A39" s="30">
        <v>43447</v>
      </c>
      <c r="B39" t="s" s="31">
        <v>43</v>
      </c>
      <c r="C39" s="32">
        <v>1.24</v>
      </c>
      <c r="D39" s="33">
        <v>2</v>
      </c>
      <c r="E39" s="32">
        <v>0</v>
      </c>
      <c r="F39" s="33">
        <v>0</v>
      </c>
      <c r="G39" s="32">
        <v>0</v>
      </c>
      <c r="H39" s="33">
        <v>0</v>
      </c>
      <c r="I39" s="32">
        <f>SUM(((C39*D39)+(E39*F39)+(G39*H39))*100)/(F39+H39+D39)</f>
        <v>124</v>
      </c>
      <c r="J39" s="32">
        <f>SUM((C39*D39)+(E39*F39)+(G39*H39))*100</f>
        <v>248</v>
      </c>
      <c r="K39" s="32">
        <v>0.9</v>
      </c>
      <c r="L39" s="33">
        <v>2</v>
      </c>
      <c r="M39" s="32">
        <v>0</v>
      </c>
      <c r="N39" s="33">
        <v>0</v>
      </c>
      <c r="O39" s="32">
        <f>SUM(((K39*L39)+(M39*N39))*100)</f>
        <v>180</v>
      </c>
      <c r="P39" s="34">
        <f>SUM(O39-J39)</f>
        <v>-68</v>
      </c>
      <c r="Q39" s="37">
        <f>SUM(P39/J39)</f>
        <v>-0.274193548387097</v>
      </c>
      <c r="R39" t="s" s="36">
        <v>197</v>
      </c>
      <c r="S39" s="23"/>
      <c r="T39" s="23"/>
      <c r="U39" s="23"/>
      <c r="V39" s="23"/>
      <c r="W39" s="23"/>
      <c r="X39" s="23"/>
    </row>
    <row r="40" ht="15" customHeight="1">
      <c r="A40" s="30">
        <v>43447</v>
      </c>
      <c r="B40" t="s" s="31">
        <v>43</v>
      </c>
      <c r="C40" s="32">
        <v>1.3</v>
      </c>
      <c r="D40" s="33">
        <v>4</v>
      </c>
      <c r="E40" s="32">
        <v>0</v>
      </c>
      <c r="F40" s="33">
        <v>0</v>
      </c>
      <c r="G40" s="32">
        <v>0</v>
      </c>
      <c r="H40" s="33">
        <v>0</v>
      </c>
      <c r="I40" s="32">
        <f>SUM(((C40*D40)+(E40*F40)+(G40*H40))*100)/(F40+H40+D40)</f>
        <v>130</v>
      </c>
      <c r="J40" s="32">
        <f>SUM((C40*D40)+(E40*F40)+(G40*H40))*100</f>
        <v>520</v>
      </c>
      <c r="K40" s="32">
        <v>2.2</v>
      </c>
      <c r="L40" s="33">
        <v>4</v>
      </c>
      <c r="M40" s="32">
        <v>0</v>
      </c>
      <c r="N40" s="33">
        <v>0</v>
      </c>
      <c r="O40" s="32">
        <f>SUM(((K40*L40)+(M40*N40))*100)</f>
        <v>880</v>
      </c>
      <c r="P40" s="34">
        <f>SUM(O40-J40)</f>
        <v>360</v>
      </c>
      <c r="Q40" s="35">
        <f>SUM(P40/J40)</f>
        <v>0.692307692307692</v>
      </c>
      <c r="R40" t="s" s="36">
        <v>197</v>
      </c>
      <c r="S40" s="23"/>
      <c r="T40" s="23"/>
      <c r="U40" s="23"/>
      <c r="V40" s="23"/>
      <c r="W40" s="23"/>
      <c r="X40" s="23"/>
    </row>
    <row r="41" ht="15" customHeight="1">
      <c r="A41" s="30">
        <v>43448</v>
      </c>
      <c r="B41" t="s" s="31">
        <v>43</v>
      </c>
      <c r="C41" s="32">
        <v>1.3</v>
      </c>
      <c r="D41" s="33">
        <v>2</v>
      </c>
      <c r="E41" s="32">
        <v>0</v>
      </c>
      <c r="F41" s="33">
        <v>0</v>
      </c>
      <c r="G41" s="32">
        <v>0</v>
      </c>
      <c r="H41" s="33">
        <v>0</v>
      </c>
      <c r="I41" s="32">
        <f>SUM(((C41*D41)+(E41*F41)+(G41*H41))*100)/(F41+H41+D41)</f>
        <v>130</v>
      </c>
      <c r="J41" s="32">
        <f>SUM((C41*D41)+(E41*F41)+(G41*H41))*100</f>
        <v>260</v>
      </c>
      <c r="K41" s="32">
        <v>1.1</v>
      </c>
      <c r="L41" s="33">
        <v>2</v>
      </c>
      <c r="M41" s="32">
        <v>0</v>
      </c>
      <c r="N41" s="33">
        <v>0</v>
      </c>
      <c r="O41" s="32">
        <f>SUM(((K41*L41)+(M41*N41))*100)</f>
        <v>220</v>
      </c>
      <c r="P41" s="34">
        <f>SUM(O41-J41)</f>
        <v>-40</v>
      </c>
      <c r="Q41" s="37">
        <f>SUM(P41/J41)</f>
        <v>-0.153846153846154</v>
      </c>
      <c r="R41" t="s" s="36">
        <v>198</v>
      </c>
      <c r="S41" s="23"/>
      <c r="T41" s="23"/>
      <c r="U41" s="23"/>
      <c r="V41" s="23"/>
      <c r="W41" s="23"/>
      <c r="X41" s="23"/>
    </row>
    <row r="42" ht="15" customHeight="1">
      <c r="A42" s="30">
        <v>43448</v>
      </c>
      <c r="B42" t="s" s="31">
        <v>39</v>
      </c>
      <c r="C42" s="32">
        <v>2</v>
      </c>
      <c r="D42" s="33">
        <v>1</v>
      </c>
      <c r="E42" s="32">
        <v>0</v>
      </c>
      <c r="F42" s="33">
        <v>0</v>
      </c>
      <c r="G42" s="32">
        <v>0</v>
      </c>
      <c r="H42" s="33">
        <v>0</v>
      </c>
      <c r="I42" s="32">
        <f>SUM(((C42*D42)+(E42*F42)+(G42*H42))*100)/(F42+H42+D42)</f>
        <v>200</v>
      </c>
      <c r="J42" s="32">
        <f>SUM((C42*D42)+(E42*F42)+(G42*H42))*100</f>
        <v>200</v>
      </c>
      <c r="K42" s="32">
        <v>1.15</v>
      </c>
      <c r="L42" s="33">
        <v>1</v>
      </c>
      <c r="M42" s="32">
        <v>0</v>
      </c>
      <c r="N42" s="33">
        <v>0</v>
      </c>
      <c r="O42" s="32">
        <f>SUM(((K42*L42)+(M42*N42))*100)</f>
        <v>115</v>
      </c>
      <c r="P42" s="34">
        <f>SUM(O42-J42)</f>
        <v>-85</v>
      </c>
      <c r="Q42" s="37">
        <f>SUM(P42/J42)</f>
        <v>-0.425</v>
      </c>
      <c r="R42" t="s" s="36">
        <v>199</v>
      </c>
      <c r="S42" s="23"/>
      <c r="T42" s="23"/>
      <c r="U42" s="23"/>
      <c r="V42" s="23"/>
      <c r="W42" s="23"/>
      <c r="X42" s="23"/>
    </row>
    <row r="43" ht="15" customHeight="1">
      <c r="A43" s="30">
        <v>43448</v>
      </c>
      <c r="B43" t="s" s="31">
        <v>39</v>
      </c>
      <c r="C43" s="32">
        <v>1.96</v>
      </c>
      <c r="D43" s="33">
        <v>1</v>
      </c>
      <c r="E43" s="32">
        <v>0</v>
      </c>
      <c r="F43" s="33">
        <v>0</v>
      </c>
      <c r="G43" s="32">
        <v>0</v>
      </c>
      <c r="H43" s="33">
        <v>0</v>
      </c>
      <c r="I43" s="32">
        <f>SUM(((C43*D43)+(E43*F43)+(G43*H43))*100)/(F43+H43+D43)</f>
        <v>196</v>
      </c>
      <c r="J43" s="32">
        <f>SUM((C43*D43)+(E43*F43)+(G43*H43))*100</f>
        <v>196</v>
      </c>
      <c r="K43" s="32">
        <v>1.05</v>
      </c>
      <c r="L43" s="33">
        <v>1</v>
      </c>
      <c r="M43" s="32">
        <v>0</v>
      </c>
      <c r="N43" s="33">
        <v>0</v>
      </c>
      <c r="O43" s="32">
        <f>SUM(((K43*L43)+(M43*N43))*100)</f>
        <v>105</v>
      </c>
      <c r="P43" s="34">
        <f>SUM(O43-J43)</f>
        <v>-91</v>
      </c>
      <c r="Q43" s="37">
        <f>SUM(P43/J43)</f>
        <v>-0.464285714285714</v>
      </c>
      <c r="R43" t="s" s="36">
        <v>199</v>
      </c>
      <c r="S43" s="23"/>
      <c r="T43" s="23"/>
      <c r="U43" s="23"/>
      <c r="V43" s="23"/>
      <c r="W43" s="23"/>
      <c r="X43" s="23"/>
    </row>
    <row r="44" ht="15" customHeight="1">
      <c r="A44" s="30">
        <v>43448</v>
      </c>
      <c r="B44" t="s" s="31">
        <v>39</v>
      </c>
      <c r="C44" s="32">
        <v>1.33</v>
      </c>
      <c r="D44" s="33">
        <v>1</v>
      </c>
      <c r="E44" s="32">
        <v>0</v>
      </c>
      <c r="F44" s="33">
        <v>0</v>
      </c>
      <c r="G44" s="32">
        <v>0</v>
      </c>
      <c r="H44" s="33">
        <v>0</v>
      </c>
      <c r="I44" s="32">
        <f>SUM(((C44*D44)+(E44*F44)+(G44*H44))*100)/(F44+H44+D44)</f>
        <v>133</v>
      </c>
      <c r="J44" s="32">
        <f>SUM((C44*D44)+(E44*F44)+(G44*H44))*100</f>
        <v>133</v>
      </c>
      <c r="K44" s="32">
        <v>1.11</v>
      </c>
      <c r="L44" s="33">
        <v>1</v>
      </c>
      <c r="M44" s="32">
        <v>0</v>
      </c>
      <c r="N44" s="33">
        <v>0</v>
      </c>
      <c r="O44" s="32">
        <f>SUM(((K44*L44)+(M44*N44))*100)</f>
        <v>111</v>
      </c>
      <c r="P44" s="34">
        <f>SUM(O44-J44)</f>
        <v>-22</v>
      </c>
      <c r="Q44" s="37">
        <f>SUM(P44/J44)</f>
        <v>-0.165413533834586</v>
      </c>
      <c r="R44" t="s" s="36">
        <v>199</v>
      </c>
      <c r="S44" s="23"/>
      <c r="T44" s="23"/>
      <c r="U44" s="23"/>
      <c r="V44" s="23"/>
      <c r="W44" s="23"/>
      <c r="X44" s="23"/>
    </row>
    <row r="45" ht="15" customHeight="1">
      <c r="A45" s="30">
        <v>43448</v>
      </c>
      <c r="B45" t="s" s="31">
        <v>43</v>
      </c>
      <c r="C45" s="32">
        <v>1.4</v>
      </c>
      <c r="D45" s="33">
        <v>4</v>
      </c>
      <c r="E45" s="32">
        <v>0</v>
      </c>
      <c r="F45" s="33">
        <v>0</v>
      </c>
      <c r="G45" s="32">
        <v>0</v>
      </c>
      <c r="H45" s="33">
        <v>0</v>
      </c>
      <c r="I45" s="32">
        <f>SUM(((C45*D45)+(E45*F45)+(G45*H45))*100)/(F45+H45+D45)</f>
        <v>140</v>
      </c>
      <c r="J45" s="32">
        <f>SUM((C45*D45)+(E45*F45)+(G45*H45))*100</f>
        <v>560</v>
      </c>
      <c r="K45" s="32">
        <v>1.6</v>
      </c>
      <c r="L45" s="33">
        <v>2</v>
      </c>
      <c r="M45" s="32">
        <v>2.1</v>
      </c>
      <c r="N45" s="33">
        <v>2</v>
      </c>
      <c r="O45" s="32">
        <f>SUM(((K45*L45)+(M45*N45))*100)</f>
        <v>740</v>
      </c>
      <c r="P45" s="34">
        <f>SUM(O45-J45)</f>
        <v>180</v>
      </c>
      <c r="Q45" s="35">
        <f>SUM(P45/J45)</f>
        <v>0.321428571428571</v>
      </c>
      <c r="R45" t="s" s="36">
        <v>200</v>
      </c>
      <c r="S45" s="23"/>
      <c r="T45" s="23"/>
      <c r="U45" s="23"/>
      <c r="V45" s="23"/>
      <c r="W45" s="23"/>
      <c r="X45" s="23"/>
    </row>
    <row r="46" ht="15" customHeight="1">
      <c r="A46" s="30">
        <v>43451</v>
      </c>
      <c r="B46" t="s" s="31">
        <v>43</v>
      </c>
      <c r="C46" s="32">
        <v>1.4</v>
      </c>
      <c r="D46" s="33">
        <v>6</v>
      </c>
      <c r="E46" s="32">
        <v>0</v>
      </c>
      <c r="F46" s="33">
        <v>0</v>
      </c>
      <c r="G46" s="32">
        <v>0</v>
      </c>
      <c r="H46" s="33">
        <v>0</v>
      </c>
      <c r="I46" s="32">
        <f>SUM(((C46*D46)+(E46*F46)+(G46*H46))*100)/(F46+H46+D46)</f>
        <v>140</v>
      </c>
      <c r="J46" s="32">
        <f>SUM((C46*D46)+(E46*F46)+(G46*H46))*100</f>
        <v>840</v>
      </c>
      <c r="K46" s="32">
        <v>2.01</v>
      </c>
      <c r="L46" s="33">
        <v>3</v>
      </c>
      <c r="M46" s="32">
        <v>2</v>
      </c>
      <c r="N46" s="33">
        <v>3</v>
      </c>
      <c r="O46" s="32">
        <f>SUM(((K46*L46)+(M46*N46))*100)</f>
        <v>1203</v>
      </c>
      <c r="P46" s="34">
        <f>SUM(O46-J46)</f>
        <v>363</v>
      </c>
      <c r="Q46" s="35">
        <f>SUM(P46/J46)</f>
        <v>0.432142857142857</v>
      </c>
      <c r="R46" t="s" s="36">
        <v>201</v>
      </c>
      <c r="S46" s="23"/>
      <c r="T46" s="23"/>
      <c r="U46" s="23"/>
      <c r="V46" s="23"/>
      <c r="W46" s="23"/>
      <c r="X46" s="23"/>
    </row>
    <row r="47" ht="15" customHeight="1">
      <c r="A47" s="30">
        <v>43451</v>
      </c>
      <c r="B47" t="s" s="31">
        <v>39</v>
      </c>
      <c r="C47" s="32">
        <v>0.91</v>
      </c>
      <c r="D47" s="33">
        <v>1</v>
      </c>
      <c r="E47" s="32">
        <v>0</v>
      </c>
      <c r="F47" s="33">
        <v>0</v>
      </c>
      <c r="G47" s="32">
        <v>0</v>
      </c>
      <c r="H47" s="33">
        <v>0</v>
      </c>
      <c r="I47" s="32">
        <f>SUM(((C47*D47)+(E47*F47)+(G47*H47))*100)/(F47+H47+D47)</f>
        <v>91</v>
      </c>
      <c r="J47" s="32">
        <f>SUM((C47*D47)+(E47*F47)+(G47*H47))*100</f>
        <v>91</v>
      </c>
      <c r="K47" s="32">
        <v>0.1</v>
      </c>
      <c r="L47" s="33">
        <v>1</v>
      </c>
      <c r="M47" s="32">
        <v>0</v>
      </c>
      <c r="N47" s="33">
        <v>0</v>
      </c>
      <c r="O47" s="32">
        <f>SUM(((K47*L47)+(M47*N47))*100)</f>
        <v>10</v>
      </c>
      <c r="P47" s="34">
        <f>SUM(O47-J47)</f>
        <v>-81</v>
      </c>
      <c r="Q47" s="37">
        <f>SUM(P47/J47)</f>
        <v>-0.8901098901098899</v>
      </c>
      <c r="R47" t="s" s="36">
        <v>202</v>
      </c>
      <c r="S47" s="23"/>
      <c r="T47" s="23"/>
      <c r="U47" s="23"/>
      <c r="V47" s="23"/>
      <c r="W47" s="23"/>
      <c r="X47" s="23"/>
    </row>
    <row r="48" ht="15" customHeight="1">
      <c r="A48" s="30">
        <v>43451</v>
      </c>
      <c r="B48" t="s" s="31">
        <v>43</v>
      </c>
      <c r="C48" s="32">
        <v>0.99</v>
      </c>
      <c r="D48" s="33">
        <v>1</v>
      </c>
      <c r="E48" s="32">
        <v>0</v>
      </c>
      <c r="F48" s="33">
        <v>0</v>
      </c>
      <c r="G48" s="32">
        <v>0</v>
      </c>
      <c r="H48" s="33">
        <v>0</v>
      </c>
      <c r="I48" s="32">
        <f>SUM(((C48*D48)+(E48*F48)+(G48*H48))*100)/(F48+H48+D48)</f>
        <v>99</v>
      </c>
      <c r="J48" s="32">
        <f>SUM((C48*D48)+(E48*F48)+(G48*H48))*100</f>
        <v>99</v>
      </c>
      <c r="K48" s="32">
        <v>1.39</v>
      </c>
      <c r="L48" s="33">
        <v>1</v>
      </c>
      <c r="M48" s="32">
        <v>0</v>
      </c>
      <c r="N48" s="33">
        <v>0</v>
      </c>
      <c r="O48" s="32">
        <f>SUM(((K48*L48)+(M48*N48))*100)</f>
        <v>139</v>
      </c>
      <c r="P48" s="34">
        <f>SUM(O48-J48)</f>
        <v>40</v>
      </c>
      <c r="Q48" s="35">
        <f>SUM(P48/J48)</f>
        <v>0.404040404040404</v>
      </c>
      <c r="R48" t="s" s="36">
        <v>201</v>
      </c>
      <c r="S48" s="23"/>
      <c r="T48" s="23"/>
      <c r="U48" s="23"/>
      <c r="V48" s="23"/>
      <c r="W48" s="23"/>
      <c r="X48" s="23"/>
    </row>
    <row r="49" ht="15" customHeight="1">
      <c r="A49" s="30">
        <v>43451</v>
      </c>
      <c r="B49" t="s" s="31">
        <v>43</v>
      </c>
      <c r="C49" s="32">
        <v>2.05</v>
      </c>
      <c r="D49" s="33">
        <v>1</v>
      </c>
      <c r="E49" s="32">
        <v>0</v>
      </c>
      <c r="F49" s="33">
        <v>0</v>
      </c>
      <c r="G49" s="32">
        <v>0</v>
      </c>
      <c r="H49" s="33">
        <v>0</v>
      </c>
      <c r="I49" s="32">
        <f>SUM(((C49*D49)+(E49*F49)+(G49*H49))*100)/(F49+H49+D49)</f>
        <v>205</v>
      </c>
      <c r="J49" s="32">
        <f>SUM((C49*D49)+(E49*F49)+(G49*H49))*100</f>
        <v>205</v>
      </c>
      <c r="K49" s="32">
        <v>3.67</v>
      </c>
      <c r="L49" s="33">
        <v>1</v>
      </c>
      <c r="M49" s="32">
        <v>0</v>
      </c>
      <c r="N49" s="33">
        <v>0</v>
      </c>
      <c r="O49" s="32">
        <f>SUM(((K49*L49)+(M49*N49))*100)</f>
        <v>367</v>
      </c>
      <c r="P49" s="34">
        <f>SUM(O49-J49)</f>
        <v>162</v>
      </c>
      <c r="Q49" s="35">
        <f>SUM(P49/J49)</f>
        <v>0.790243902439024</v>
      </c>
      <c r="R49" t="s" s="36">
        <v>203</v>
      </c>
      <c r="S49" s="23"/>
      <c r="T49" s="23"/>
      <c r="U49" s="23"/>
      <c r="V49" s="23"/>
      <c r="W49" s="23"/>
      <c r="X49" s="23"/>
    </row>
    <row r="50" ht="15" customHeight="1">
      <c r="A50" s="30">
        <v>43451</v>
      </c>
      <c r="B50" t="s" s="31">
        <v>43</v>
      </c>
      <c r="C50" s="32">
        <v>0.49</v>
      </c>
      <c r="D50" s="33">
        <v>4</v>
      </c>
      <c r="E50" s="32">
        <v>0</v>
      </c>
      <c r="F50" s="33">
        <v>0</v>
      </c>
      <c r="G50" s="32">
        <v>0</v>
      </c>
      <c r="H50" s="33">
        <v>0</v>
      </c>
      <c r="I50" s="32">
        <f>SUM(((C50*D50)+(E50*F50)+(G50*H50))*100)/(F50+H50+D50)</f>
        <v>49</v>
      </c>
      <c r="J50" s="32">
        <f>SUM((C50*D50)+(E50*F50)+(G50*H50))*100</f>
        <v>196</v>
      </c>
      <c r="K50" s="32">
        <v>0.2</v>
      </c>
      <c r="L50" s="33">
        <v>4</v>
      </c>
      <c r="M50" s="32">
        <v>0</v>
      </c>
      <c r="N50" s="33">
        <v>0</v>
      </c>
      <c r="O50" s="32">
        <f>SUM(((K50*L50)+(M50*N50))*100)</f>
        <v>80</v>
      </c>
      <c r="P50" s="34">
        <f>SUM(O50-J50)</f>
        <v>-116</v>
      </c>
      <c r="Q50" s="37">
        <f>SUM(P50/J50)</f>
        <v>-0.591836734693878</v>
      </c>
      <c r="R50" t="s" s="36">
        <v>204</v>
      </c>
      <c r="S50" s="23"/>
      <c r="T50" s="23"/>
      <c r="U50" s="23"/>
      <c r="V50" s="23"/>
      <c r="W50" s="23"/>
      <c r="X50" s="23"/>
    </row>
    <row r="51" ht="15" customHeight="1">
      <c r="A51" s="30">
        <v>43452</v>
      </c>
      <c r="B51" t="s" s="31">
        <v>31</v>
      </c>
      <c r="C51" s="32">
        <v>1.99</v>
      </c>
      <c r="D51" s="33">
        <v>2</v>
      </c>
      <c r="E51" s="32">
        <v>0</v>
      </c>
      <c r="F51" s="33">
        <v>0</v>
      </c>
      <c r="G51" s="32">
        <v>0</v>
      </c>
      <c r="H51" s="33">
        <v>0</v>
      </c>
      <c r="I51" s="32">
        <f>SUM(((C51*D51)+(E51*F51)+(G51*H51))*100)/(F51+H51+D51)</f>
        <v>199</v>
      </c>
      <c r="J51" s="32">
        <f>SUM((C51*D51)+(E51*F51)+(G51*H51))*100</f>
        <v>398</v>
      </c>
      <c r="K51" s="32">
        <v>1.9</v>
      </c>
      <c r="L51" s="33">
        <v>2</v>
      </c>
      <c r="M51" s="32">
        <v>0</v>
      </c>
      <c r="N51" s="33">
        <v>0</v>
      </c>
      <c r="O51" s="32">
        <f>SUM(((K51*L51)+(M51*N51))*100)</f>
        <v>380</v>
      </c>
      <c r="P51" s="34">
        <f>SUM(O51-J51)</f>
        <v>-18</v>
      </c>
      <c r="Q51" s="37">
        <f>SUM(P51/J51)</f>
        <v>-0.0452261306532663</v>
      </c>
      <c r="R51" t="s" s="36">
        <v>205</v>
      </c>
      <c r="S51" s="23"/>
      <c r="T51" s="23"/>
      <c r="U51" s="23"/>
      <c r="V51" s="23"/>
      <c r="W51" s="23"/>
      <c r="X51" s="23"/>
    </row>
    <row r="52" ht="15" customHeight="1">
      <c r="A52" s="30">
        <v>43452</v>
      </c>
      <c r="B52" t="s" s="31">
        <v>47</v>
      </c>
      <c r="C52" s="32">
        <v>1.66</v>
      </c>
      <c r="D52" s="33">
        <v>2</v>
      </c>
      <c r="E52" s="32">
        <v>0</v>
      </c>
      <c r="F52" s="33">
        <v>0</v>
      </c>
      <c r="G52" s="32">
        <v>0</v>
      </c>
      <c r="H52" s="33">
        <v>0</v>
      </c>
      <c r="I52" s="32">
        <f>SUM(((C52*D52)+(E52*F52)+(G52*H52))*100)/(F52+H52+D52)</f>
        <v>166</v>
      </c>
      <c r="J52" s="32">
        <f>SUM((C52*D52)+(E52*F52)+(G52*H52))*100</f>
        <v>332</v>
      </c>
      <c r="K52" s="32">
        <v>2</v>
      </c>
      <c r="L52" s="33">
        <v>2</v>
      </c>
      <c r="M52" s="32">
        <v>0</v>
      </c>
      <c r="N52" s="33">
        <v>0</v>
      </c>
      <c r="O52" s="32">
        <f>SUM(((K52*L52)+(M52*N52))*100)</f>
        <v>400</v>
      </c>
      <c r="P52" s="34">
        <f>SUM(O52-J52)</f>
        <v>68</v>
      </c>
      <c r="Q52" s="35">
        <f>SUM(P52/J52)</f>
        <v>0.204819277108434</v>
      </c>
      <c r="R52" t="s" s="36">
        <v>206</v>
      </c>
      <c r="S52" s="23"/>
      <c r="T52" s="23"/>
      <c r="U52" s="23"/>
      <c r="V52" s="23"/>
      <c r="W52" s="23"/>
      <c r="X52" s="23"/>
    </row>
    <row r="53" ht="15" customHeight="1">
      <c r="A53" s="30">
        <v>43452</v>
      </c>
      <c r="B53" t="s" s="31">
        <v>43</v>
      </c>
      <c r="C53" s="32">
        <v>1.14</v>
      </c>
      <c r="D53" s="33">
        <v>1</v>
      </c>
      <c r="E53" s="32">
        <v>0.88</v>
      </c>
      <c r="F53" s="33">
        <v>2</v>
      </c>
      <c r="G53" s="32">
        <v>0.5</v>
      </c>
      <c r="H53" s="33">
        <v>2</v>
      </c>
      <c r="I53" s="32">
        <f>SUM(((C53*D53)+(E53*F53)+(G53*H53))*100)/(F53+H53+D53)</f>
        <v>78</v>
      </c>
      <c r="J53" s="32">
        <f>SUM((C53*D53)+(E53*F53)+(G53*H53))*100</f>
        <v>390</v>
      </c>
      <c r="K53" s="32">
        <v>0.22</v>
      </c>
      <c r="L53" s="33">
        <v>5</v>
      </c>
      <c r="M53" s="32">
        <v>0</v>
      </c>
      <c r="N53" s="33">
        <v>0</v>
      </c>
      <c r="O53" s="32">
        <f>SUM(((K53*L53)+(M53*N53))*100)</f>
        <v>110</v>
      </c>
      <c r="P53" s="34">
        <f>SUM(O53-J53)</f>
        <v>-280</v>
      </c>
      <c r="Q53" s="37">
        <f>SUM(P53/J53)</f>
        <v>-0.717948717948718</v>
      </c>
      <c r="R53" t="s" s="36">
        <v>207</v>
      </c>
      <c r="S53" s="23"/>
      <c r="T53" s="23"/>
      <c r="U53" s="23"/>
      <c r="V53" s="23"/>
      <c r="W53" s="23"/>
      <c r="X53" s="23"/>
    </row>
    <row r="54" ht="15" customHeight="1">
      <c r="A54" s="30">
        <v>43453</v>
      </c>
      <c r="B54" t="s" s="31">
        <v>145</v>
      </c>
      <c r="C54" s="32">
        <v>3.05</v>
      </c>
      <c r="D54" s="33">
        <v>1</v>
      </c>
      <c r="E54" s="32">
        <v>0</v>
      </c>
      <c r="F54" s="33">
        <v>0</v>
      </c>
      <c r="G54" s="32">
        <v>0</v>
      </c>
      <c r="H54" s="33">
        <v>0</v>
      </c>
      <c r="I54" s="32">
        <f>SUM(((C54*D54)+(E54*F54)+(G54*H54))*100)/(F54+H54+D54)</f>
        <v>305</v>
      </c>
      <c r="J54" s="32">
        <f>SUM((C54*D54)+(E54*F54)+(G54*H54))*100</f>
        <v>305</v>
      </c>
      <c r="K54" s="32">
        <v>4.05</v>
      </c>
      <c r="L54" s="33">
        <v>1</v>
      </c>
      <c r="M54" s="32">
        <v>0</v>
      </c>
      <c r="N54" s="33">
        <v>0</v>
      </c>
      <c r="O54" s="32">
        <f>SUM(((K54*L54)+(M54*N54))*100)</f>
        <v>405</v>
      </c>
      <c r="P54" s="34">
        <f>SUM(O54-J54)</f>
        <v>100</v>
      </c>
      <c r="Q54" s="35">
        <f>SUM(P54/J54)</f>
        <v>0.327868852459016</v>
      </c>
      <c r="R54" t="s" s="36">
        <v>208</v>
      </c>
      <c r="S54" s="23"/>
      <c r="T54" s="23"/>
      <c r="U54" s="23"/>
      <c r="V54" s="23"/>
      <c r="W54" s="23"/>
      <c r="X54" s="23"/>
    </row>
    <row r="55" ht="15" customHeight="1">
      <c r="A55" s="30">
        <v>43453</v>
      </c>
      <c r="B55" t="s" s="31">
        <v>47</v>
      </c>
      <c r="C55" s="32">
        <v>1.58</v>
      </c>
      <c r="D55" s="33">
        <v>1</v>
      </c>
      <c r="E55" s="32">
        <v>0</v>
      </c>
      <c r="F55" s="33">
        <v>0</v>
      </c>
      <c r="G55" s="32">
        <v>0</v>
      </c>
      <c r="H55" s="33">
        <v>0</v>
      </c>
      <c r="I55" s="32">
        <f>SUM(((C55*D55)+(E55*F55)+(G55*H55))*100)/(F55+H55+D55)</f>
        <v>158</v>
      </c>
      <c r="J55" s="32">
        <f>SUM((C55*D55)+(E55*F55)+(G55*H55))*100</f>
        <v>158</v>
      </c>
      <c r="K55" s="32">
        <v>3.2</v>
      </c>
      <c r="L55" s="33">
        <v>1</v>
      </c>
      <c r="M55" s="32">
        <v>0</v>
      </c>
      <c r="N55" s="33">
        <v>0</v>
      </c>
      <c r="O55" s="32">
        <f>SUM(((K55*L55)+(M55*N55))*100)</f>
        <v>320</v>
      </c>
      <c r="P55" s="34">
        <f>SUM(O55-J55)</f>
        <v>162</v>
      </c>
      <c r="Q55" s="35">
        <f>SUM(P55/J55)</f>
        <v>1.0253164556962</v>
      </c>
      <c r="R55" t="s" s="36">
        <v>209</v>
      </c>
      <c r="S55" s="23"/>
      <c r="T55" s="23"/>
      <c r="U55" s="23"/>
      <c r="V55" s="23"/>
      <c r="W55" s="23"/>
      <c r="X55" s="23"/>
    </row>
    <row r="56" ht="15" customHeight="1">
      <c r="A56" s="30">
        <v>43453</v>
      </c>
      <c r="B56" t="s" s="31">
        <v>43</v>
      </c>
      <c r="C56" s="32">
        <v>0.55</v>
      </c>
      <c r="D56" s="33">
        <v>1</v>
      </c>
      <c r="E56" s="32">
        <v>0</v>
      </c>
      <c r="F56" s="33">
        <v>0</v>
      </c>
      <c r="G56" s="32">
        <v>0</v>
      </c>
      <c r="H56" s="33">
        <v>0</v>
      </c>
      <c r="I56" s="32">
        <f>SUM(((C56*D56)+(E56*F56)+(G56*H56))*100)/(F56+H56+D56)</f>
        <v>55</v>
      </c>
      <c r="J56" s="32">
        <f>SUM((C56*D56)+(E56*F56)+(G56*H56))*100</f>
        <v>55</v>
      </c>
      <c r="K56" s="32">
        <v>3.21</v>
      </c>
      <c r="L56" s="33">
        <v>1</v>
      </c>
      <c r="M56" s="32">
        <v>0</v>
      </c>
      <c r="N56" s="33">
        <v>0</v>
      </c>
      <c r="O56" s="32">
        <f>SUM(((K56*L56)+(M56*N56))*100)</f>
        <v>321</v>
      </c>
      <c r="P56" s="34">
        <f>SUM(O56-J56)</f>
        <v>266</v>
      </c>
      <c r="Q56" s="35">
        <f>SUM(P56/J56)</f>
        <v>4.83636363636364</v>
      </c>
      <c r="R56" t="s" s="36">
        <v>210</v>
      </c>
      <c r="S56" s="23"/>
      <c r="T56" s="23"/>
      <c r="U56" s="23"/>
      <c r="V56" s="23"/>
      <c r="W56" s="23"/>
      <c r="X56" s="23"/>
    </row>
    <row r="57" ht="15" customHeight="1">
      <c r="A57" s="30">
        <v>43454</v>
      </c>
      <c r="B57" t="s" s="31">
        <v>39</v>
      </c>
      <c r="C57" s="32">
        <v>5.48</v>
      </c>
      <c r="D57" s="33">
        <v>2</v>
      </c>
      <c r="E57" s="32">
        <v>0</v>
      </c>
      <c r="F57" s="33">
        <v>0</v>
      </c>
      <c r="G57" s="32">
        <v>0</v>
      </c>
      <c r="H57" s="33">
        <v>0</v>
      </c>
      <c r="I57" s="32">
        <f>SUM(((C57*D57)+(E57*F57)+(G57*H57))*100)/(F57+H57+D57)</f>
        <v>548</v>
      </c>
      <c r="J57" s="32">
        <f>SUM((C57*D57)+(E57*F57)+(G57*H57))*100</f>
        <v>1096</v>
      </c>
      <c r="K57" s="32">
        <v>8.65</v>
      </c>
      <c r="L57" s="33">
        <v>1</v>
      </c>
      <c r="M57" s="32">
        <v>7.25</v>
      </c>
      <c r="N57" s="33">
        <v>1</v>
      </c>
      <c r="O57" s="32">
        <f>SUM(((K57*L57)+(M57*N57))*100)</f>
        <v>1590</v>
      </c>
      <c r="P57" s="34">
        <f>SUM(O57-J57)</f>
        <v>494</v>
      </c>
      <c r="Q57" s="35">
        <f>SUM(P57/J57)</f>
        <v>0.450729927007299</v>
      </c>
      <c r="R57" t="s" s="36">
        <v>211</v>
      </c>
      <c r="S57" s="23"/>
      <c r="T57" s="23"/>
      <c r="U57" s="23"/>
      <c r="V57" s="23"/>
      <c r="W57" s="23"/>
      <c r="X57" s="23"/>
    </row>
    <row r="58" ht="15" customHeight="1">
      <c r="A58" s="30">
        <v>43454</v>
      </c>
      <c r="B58" t="s" s="31">
        <v>31</v>
      </c>
      <c r="C58" s="32">
        <v>1.54</v>
      </c>
      <c r="D58" s="33">
        <v>1</v>
      </c>
      <c r="E58" s="32">
        <v>0</v>
      </c>
      <c r="F58" s="33">
        <v>0</v>
      </c>
      <c r="G58" s="32">
        <v>0</v>
      </c>
      <c r="H58" s="33">
        <v>0</v>
      </c>
      <c r="I58" s="32">
        <f>SUM(((C58*D58)+(E58*F58)+(G58*H58))*100)/(F58+H58+D58)</f>
        <v>154</v>
      </c>
      <c r="J58" s="32">
        <f>SUM((C58*D58)+(E58*F58)+(G58*H58))*100</f>
        <v>154</v>
      </c>
      <c r="K58" s="32">
        <v>1.95</v>
      </c>
      <c r="L58" s="33">
        <v>1</v>
      </c>
      <c r="M58" s="32">
        <v>0</v>
      </c>
      <c r="N58" s="33">
        <v>0</v>
      </c>
      <c r="O58" s="32">
        <f>SUM(((K58*L58)+(M58*N58))*100)</f>
        <v>195</v>
      </c>
      <c r="P58" s="34">
        <f>SUM(O58-J58)</f>
        <v>41</v>
      </c>
      <c r="Q58" s="35">
        <f>SUM(P58/J58)</f>
        <v>0.266233766233766</v>
      </c>
      <c r="R58" t="s" s="36">
        <v>212</v>
      </c>
      <c r="S58" s="23"/>
      <c r="T58" s="23"/>
      <c r="U58" s="23"/>
      <c r="V58" s="23"/>
      <c r="W58" s="23"/>
      <c r="X58" s="23"/>
    </row>
    <row r="59" ht="15" customHeight="1">
      <c r="A59" s="30">
        <v>43455</v>
      </c>
      <c r="B59" t="s" s="31">
        <v>39</v>
      </c>
      <c r="C59" s="32">
        <v>2</v>
      </c>
      <c r="D59" s="33">
        <v>1</v>
      </c>
      <c r="E59" s="32">
        <v>0</v>
      </c>
      <c r="F59" s="33">
        <v>0</v>
      </c>
      <c r="G59" s="32">
        <v>0</v>
      </c>
      <c r="H59" s="33">
        <v>0</v>
      </c>
      <c r="I59" s="32">
        <f>SUM(((C59*D59)+(E59*F59)+(G59*H59))*100)/(F59+H59+D59)</f>
        <v>200</v>
      </c>
      <c r="J59" s="32">
        <f>SUM((C59*D59)+(E59*F59)+(G59*H59))*100</f>
        <v>200</v>
      </c>
      <c r="K59" s="32">
        <v>4.7</v>
      </c>
      <c r="L59" s="33">
        <v>1</v>
      </c>
      <c r="M59" s="32">
        <v>0</v>
      </c>
      <c r="N59" s="33">
        <v>0</v>
      </c>
      <c r="O59" s="32">
        <f>SUM(((K59*L59)+(M59*N59))*100)</f>
        <v>470</v>
      </c>
      <c r="P59" s="34">
        <f>SUM(O59-J59)</f>
        <v>270</v>
      </c>
      <c r="Q59" s="35">
        <f>SUM(P59/J59)</f>
        <v>1.35</v>
      </c>
      <c r="R59" t="s" s="36">
        <v>213</v>
      </c>
      <c r="S59" s="23"/>
      <c r="T59" s="23"/>
      <c r="U59" s="23"/>
      <c r="V59" s="23"/>
      <c r="W59" s="23"/>
      <c r="X59" s="23"/>
    </row>
    <row r="60" ht="15" customHeight="1">
      <c r="A60" s="30">
        <v>43455</v>
      </c>
      <c r="B60" t="s" s="31">
        <v>43</v>
      </c>
      <c r="C60" s="32">
        <v>0.84</v>
      </c>
      <c r="D60" s="33">
        <v>1</v>
      </c>
      <c r="E60" s="32">
        <v>0</v>
      </c>
      <c r="F60" s="33">
        <v>0</v>
      </c>
      <c r="G60" s="32">
        <v>0</v>
      </c>
      <c r="H60" s="33">
        <v>0</v>
      </c>
      <c r="I60" s="32">
        <f>SUM(((C60*D60)+(E60*F60)+(G60*H60))*100)/(F60+H60+D60)</f>
        <v>84</v>
      </c>
      <c r="J60" s="32">
        <f>SUM((C60*D60)+(E60*F60)+(G60*H60))*100</f>
        <v>84</v>
      </c>
      <c r="K60" s="32">
        <v>1.01</v>
      </c>
      <c r="L60" s="33">
        <v>1</v>
      </c>
      <c r="M60" s="32">
        <v>0</v>
      </c>
      <c r="N60" s="33">
        <v>0</v>
      </c>
      <c r="O60" s="32">
        <f>SUM(((K60*L60)+(M60*N60))*100)</f>
        <v>101</v>
      </c>
      <c r="P60" s="34">
        <f>SUM(O60-J60)</f>
        <v>17</v>
      </c>
      <c r="Q60" s="35">
        <f>SUM(P60/J60)</f>
        <v>0.202380952380952</v>
      </c>
      <c r="R60" t="s" s="36">
        <v>214</v>
      </c>
      <c r="S60" s="23"/>
      <c r="T60" s="23"/>
      <c r="U60" s="23"/>
      <c r="V60" s="23"/>
      <c r="W60" s="23"/>
      <c r="X60" s="23"/>
    </row>
    <row r="61" ht="15" customHeight="1">
      <c r="A61" s="30">
        <v>43458</v>
      </c>
      <c r="B61" t="s" s="31">
        <v>43</v>
      </c>
      <c r="C61" s="32">
        <v>1.01</v>
      </c>
      <c r="D61" s="33">
        <v>2</v>
      </c>
      <c r="E61" s="32">
        <v>0</v>
      </c>
      <c r="F61" s="33">
        <v>0</v>
      </c>
      <c r="G61" s="32">
        <v>0</v>
      </c>
      <c r="H61" s="33">
        <v>0</v>
      </c>
      <c r="I61" s="32">
        <f>SUM(((C61*D61)+(E61*F61)+(G61*H61))*100)/(F61+H61+D61)</f>
        <v>101</v>
      </c>
      <c r="J61" s="32">
        <f>SUM((C61*D61)+(E61*F61)+(G61*H61))*100</f>
        <v>202</v>
      </c>
      <c r="K61" s="32">
        <v>1.81</v>
      </c>
      <c r="L61" s="33">
        <v>1</v>
      </c>
      <c r="M61" s="32">
        <v>1.5</v>
      </c>
      <c r="N61" s="33">
        <v>1</v>
      </c>
      <c r="O61" s="32">
        <f>SUM(((K61*L61)+(M61*N61))*100)</f>
        <v>331</v>
      </c>
      <c r="P61" s="34">
        <f>SUM(O61-J61)</f>
        <v>129</v>
      </c>
      <c r="Q61" s="35">
        <f>SUM(P61/J61)</f>
        <v>0.638613861386139</v>
      </c>
      <c r="R61" t="s" s="36">
        <v>215</v>
      </c>
      <c r="S61" s="23"/>
      <c r="T61" s="23"/>
      <c r="U61" s="23"/>
      <c r="V61" s="23"/>
      <c r="W61" s="23"/>
      <c r="X61" s="23"/>
    </row>
    <row r="62" ht="15" customHeight="1">
      <c r="A62" s="30">
        <v>43460</v>
      </c>
      <c r="B62" t="s" s="31">
        <v>43</v>
      </c>
      <c r="C62" s="32">
        <v>0.36</v>
      </c>
      <c r="D62" s="33">
        <v>3</v>
      </c>
      <c r="E62" s="32">
        <v>0</v>
      </c>
      <c r="F62" s="33">
        <v>0</v>
      </c>
      <c r="G62" s="32">
        <v>0</v>
      </c>
      <c r="H62" s="33">
        <v>0</v>
      </c>
      <c r="I62" s="32">
        <f>SUM(((C62*D62)+(E62*F62)+(G62*H62))*100)/(F62+H62+D62)</f>
        <v>36</v>
      </c>
      <c r="J62" s="32">
        <f>SUM((C62*D62)+(E62*F62)+(G62*H62))*100</f>
        <v>108</v>
      </c>
      <c r="K62" s="32">
        <v>0.54</v>
      </c>
      <c r="L62" s="33">
        <v>3</v>
      </c>
      <c r="M62" s="32">
        <v>0</v>
      </c>
      <c r="N62" s="33">
        <v>0</v>
      </c>
      <c r="O62" s="32">
        <f>SUM(((K62*L62)+(M62*N62))*100)</f>
        <v>162</v>
      </c>
      <c r="P62" s="34">
        <f>SUM(O62-J62)</f>
        <v>54</v>
      </c>
      <c r="Q62" s="35">
        <f>SUM(P62/J62)</f>
        <v>0.5</v>
      </c>
      <c r="R62" t="s" s="36">
        <v>216</v>
      </c>
      <c r="S62" s="23"/>
      <c r="T62" s="23"/>
      <c r="U62" s="23"/>
      <c r="V62" s="23"/>
      <c r="W62" s="23"/>
      <c r="X62" s="23"/>
    </row>
    <row r="63" ht="15" customHeight="1">
      <c r="A63" s="30">
        <v>43460</v>
      </c>
      <c r="B63" t="s" s="31">
        <v>43</v>
      </c>
      <c r="C63" s="32">
        <v>1.9</v>
      </c>
      <c r="D63" s="33">
        <v>1</v>
      </c>
      <c r="E63" s="32">
        <v>1.2</v>
      </c>
      <c r="F63" s="33">
        <v>2</v>
      </c>
      <c r="G63" s="32">
        <v>0.98</v>
      </c>
      <c r="H63" s="33">
        <v>1</v>
      </c>
      <c r="I63" s="32">
        <f>SUM(((C63*D63)+(E63*F63)+(G63*H63))*100)/(F63+H63+D63)</f>
        <v>132</v>
      </c>
      <c r="J63" s="32">
        <f>SUM((C63*D63)+(E63*F63)+(G63*H63))*100</f>
        <v>528</v>
      </c>
      <c r="K63" s="32">
        <v>1.8</v>
      </c>
      <c r="L63" s="33">
        <v>2</v>
      </c>
      <c r="M63" s="32">
        <v>1.52</v>
      </c>
      <c r="N63" s="33">
        <v>2</v>
      </c>
      <c r="O63" s="32">
        <f>SUM(((K63*L63)+(M63*N63))*100)</f>
        <v>664</v>
      </c>
      <c r="P63" s="34">
        <f>SUM(O63-J63)</f>
        <v>136</v>
      </c>
      <c r="Q63" s="35">
        <f>SUM(P63/J63)</f>
        <v>0.257575757575758</v>
      </c>
      <c r="R63" t="s" s="36">
        <v>217</v>
      </c>
      <c r="S63" s="23"/>
      <c r="T63" s="23"/>
      <c r="U63" s="23"/>
      <c r="V63" s="23"/>
      <c r="W63" s="23"/>
      <c r="X63" s="23"/>
    </row>
    <row r="64" ht="15" customHeight="1">
      <c r="A64" s="30">
        <v>43461</v>
      </c>
      <c r="B64" t="s" s="31">
        <v>43</v>
      </c>
      <c r="C64" s="32">
        <v>2.29</v>
      </c>
      <c r="D64" s="33">
        <v>2</v>
      </c>
      <c r="E64" s="32">
        <v>0</v>
      </c>
      <c r="F64" s="33">
        <v>0</v>
      </c>
      <c r="G64" s="32">
        <v>0</v>
      </c>
      <c r="H64" s="33">
        <v>0</v>
      </c>
      <c r="I64" s="32">
        <f>SUM(((C64*D64)+(E64*F64)+(G64*H64))*100)/(F64+H64+D64)</f>
        <v>229</v>
      </c>
      <c r="J64" s="32">
        <f>SUM((C64*D64)+(E64*F64)+(G64*H64))*100</f>
        <v>458</v>
      </c>
      <c r="K64" s="32">
        <v>2.54</v>
      </c>
      <c r="L64" s="33">
        <v>2</v>
      </c>
      <c r="M64" s="32">
        <v>0</v>
      </c>
      <c r="N64" s="33">
        <v>0</v>
      </c>
      <c r="O64" s="32">
        <f>SUM(((K64*L64)+(M64*N64))*100)</f>
        <v>508</v>
      </c>
      <c r="P64" s="34">
        <f>SUM(O64-J64)</f>
        <v>50</v>
      </c>
      <c r="Q64" s="35">
        <f>SUM(P64/J64)</f>
        <v>0.109170305676856</v>
      </c>
      <c r="R64" t="s" s="36">
        <v>218</v>
      </c>
      <c r="S64" s="23"/>
      <c r="T64" s="23"/>
      <c r="U64" s="23"/>
      <c r="V64" s="23"/>
      <c r="W64" s="23"/>
      <c r="X64" s="23"/>
    </row>
    <row r="65" ht="15" customHeight="1">
      <c r="A65" s="30">
        <v>43461</v>
      </c>
      <c r="B65" t="s" s="31">
        <v>43</v>
      </c>
      <c r="C65" s="32">
        <v>1.31</v>
      </c>
      <c r="D65" s="33">
        <v>2</v>
      </c>
      <c r="E65" s="32">
        <v>0</v>
      </c>
      <c r="F65" s="33">
        <v>0</v>
      </c>
      <c r="G65" s="32">
        <v>0</v>
      </c>
      <c r="H65" s="33">
        <v>0</v>
      </c>
      <c r="I65" s="32">
        <f>SUM(((C65*D65)+(E65*F65)+(G65*H65))*100)/(F65+H65+D65)</f>
        <v>131</v>
      </c>
      <c r="J65" s="32">
        <f>SUM((C65*D65)+(E65*F65)+(G65*H65))*100</f>
        <v>262</v>
      </c>
      <c r="K65" s="32">
        <v>1.85</v>
      </c>
      <c r="L65" s="33">
        <v>2</v>
      </c>
      <c r="M65" s="32">
        <v>0</v>
      </c>
      <c r="N65" s="33">
        <v>0</v>
      </c>
      <c r="O65" s="32">
        <f>SUM(((K65*L65)+(M65*N65))*100)</f>
        <v>370</v>
      </c>
      <c r="P65" s="34">
        <f>SUM(O65-J65)</f>
        <v>108</v>
      </c>
      <c r="Q65" s="35">
        <f>SUM(P65/J65)</f>
        <v>0.412213740458015</v>
      </c>
      <c r="R65" t="s" s="36">
        <v>217</v>
      </c>
      <c r="S65" s="23"/>
      <c r="T65" s="23"/>
      <c r="U65" s="23"/>
      <c r="V65" s="23"/>
      <c r="W65" s="23"/>
      <c r="X65" s="23"/>
    </row>
    <row r="66" ht="15" customHeight="1">
      <c r="A66" s="30">
        <v>43462</v>
      </c>
      <c r="B66" t="s" s="31">
        <v>39</v>
      </c>
      <c r="C66" s="32">
        <v>4.53</v>
      </c>
      <c r="D66" s="33">
        <v>1</v>
      </c>
      <c r="E66" s="32">
        <v>0</v>
      </c>
      <c r="F66" s="33">
        <v>0</v>
      </c>
      <c r="G66" s="32">
        <v>0</v>
      </c>
      <c r="H66" s="33">
        <v>0</v>
      </c>
      <c r="I66" s="32">
        <f>SUM(((C66*D66)+(E66*F66)+(G66*H66))*100)/(F66+H66+D66)</f>
        <v>453</v>
      </c>
      <c r="J66" s="32">
        <f>SUM((C66*D66)+(E66*F66)+(G66*H66))*100</f>
        <v>453</v>
      </c>
      <c r="K66" s="32">
        <v>13.1</v>
      </c>
      <c r="L66" s="33">
        <v>1</v>
      </c>
      <c r="M66" s="32">
        <v>0</v>
      </c>
      <c r="N66" s="33">
        <v>0</v>
      </c>
      <c r="O66" s="32">
        <f>SUM(((K66*L66)+(M66*N66))*100)</f>
        <v>1310</v>
      </c>
      <c r="P66" s="34">
        <f>SUM(O66-J66)</f>
        <v>857</v>
      </c>
      <c r="Q66" s="35">
        <f>SUM(P66/J66)</f>
        <v>1.89183222958057</v>
      </c>
      <c r="R66" t="s" s="36">
        <v>219</v>
      </c>
      <c r="S66" s="23"/>
      <c r="T66" s="23"/>
      <c r="U66" s="23"/>
      <c r="V66" s="23"/>
      <c r="W66" s="23"/>
      <c r="X66" s="23"/>
    </row>
    <row r="67" ht="15" customHeight="1">
      <c r="A67" s="30">
        <v>43830</v>
      </c>
      <c r="B67" t="s" s="31">
        <v>43</v>
      </c>
      <c r="C67" s="32">
        <v>0.76</v>
      </c>
      <c r="D67" s="33">
        <v>3</v>
      </c>
      <c r="E67" s="32">
        <v>0</v>
      </c>
      <c r="F67" s="33">
        <v>0</v>
      </c>
      <c r="G67" s="32">
        <v>0</v>
      </c>
      <c r="H67" s="33">
        <v>0</v>
      </c>
      <c r="I67" s="32">
        <f>SUM(((C67*D67)+(E67*F67)+(G67*H67))*100)/(F67+H67+D67)</f>
        <v>76</v>
      </c>
      <c r="J67" s="32">
        <f>SUM((C67*D67)+(E67*F67)+(G67*H67))*100</f>
        <v>228</v>
      </c>
      <c r="K67" s="32">
        <v>1.2</v>
      </c>
      <c r="L67" s="33">
        <v>3</v>
      </c>
      <c r="M67" s="32">
        <v>0</v>
      </c>
      <c r="N67" s="33">
        <v>0</v>
      </c>
      <c r="O67" s="32">
        <f>SUM(((K67*L67)+(M67*N67))*100)</f>
        <v>360</v>
      </c>
      <c r="P67" s="34">
        <f>SUM(O67-J67)</f>
        <v>132</v>
      </c>
      <c r="Q67" s="35">
        <f>SUM(P67/J67)</f>
        <v>0.578947368421053</v>
      </c>
      <c r="R67" t="s" s="36">
        <v>220</v>
      </c>
      <c r="S67" s="23"/>
      <c r="T67" s="23"/>
      <c r="U67" s="23"/>
      <c r="V67" s="23"/>
      <c r="W67" s="23"/>
      <c r="X67" s="23"/>
    </row>
    <row r="68" ht="15" customHeight="1">
      <c r="A68" s="45"/>
      <c r="B68" s="28"/>
      <c r="C68" s="28"/>
      <c r="D68" s="28"/>
      <c r="E68" s="32"/>
      <c r="F68" s="28"/>
      <c r="G68" s="32"/>
      <c r="H68" s="28"/>
      <c r="I68" s="32"/>
      <c r="J68" s="32"/>
      <c r="K68" s="28"/>
      <c r="L68" s="28"/>
      <c r="M68" s="32"/>
      <c r="N68" s="28"/>
      <c r="O68" s="32"/>
      <c r="P68" s="32"/>
      <c r="Q68" s="49"/>
      <c r="R68" s="28"/>
      <c r="S68" s="23"/>
      <c r="T68" s="23"/>
      <c r="U68" s="23"/>
      <c r="V68" s="23"/>
      <c r="W68" s="23"/>
      <c r="X68" s="23"/>
    </row>
    <row r="69" ht="15" customHeight="1">
      <c r="A69" s="30"/>
      <c r="B69" s="40"/>
      <c r="C69" s="32"/>
      <c r="D69" s="40"/>
      <c r="E69" s="32"/>
      <c r="F69" s="40"/>
      <c r="G69" s="32"/>
      <c r="H69" s="40"/>
      <c r="I69" s="32"/>
      <c r="J69" s="32"/>
      <c r="K69" s="32"/>
      <c r="L69" s="40"/>
      <c r="M69" s="32"/>
      <c r="N69" s="40"/>
      <c r="O69" s="32"/>
      <c r="P69" s="32"/>
      <c r="Q69" s="42"/>
      <c r="R69" s="40"/>
      <c r="S69" s="23"/>
      <c r="T69" s="23"/>
      <c r="U69" s="23"/>
      <c r="V69" s="23"/>
      <c r="W69" s="23"/>
      <c r="X69" s="23"/>
    </row>
    <row r="70" ht="15" customHeight="1">
      <c r="A70" s="30"/>
      <c r="B70" s="40"/>
      <c r="C70" s="32"/>
      <c r="D70" s="40"/>
      <c r="E70" s="32"/>
      <c r="F70" s="40"/>
      <c r="G70" s="32"/>
      <c r="H70" s="40"/>
      <c r="I70" s="32"/>
      <c r="J70" s="32"/>
      <c r="K70" s="32"/>
      <c r="L70" s="40"/>
      <c r="M70" s="32"/>
      <c r="N70" s="40"/>
      <c r="O70" s="32"/>
      <c r="P70" s="32"/>
      <c r="Q70" s="42"/>
      <c r="R70" s="40"/>
      <c r="S70" s="23"/>
      <c r="T70" s="23"/>
      <c r="U70" s="23"/>
      <c r="V70" s="23"/>
      <c r="W70" s="23"/>
      <c r="X70" s="23"/>
    </row>
    <row r="71" ht="15" customHeight="1">
      <c r="A71" s="30"/>
      <c r="B71" s="40"/>
      <c r="C71" s="32"/>
      <c r="D71" s="40"/>
      <c r="E71" s="32"/>
      <c r="F71" s="40"/>
      <c r="G71" s="32"/>
      <c r="H71" s="40"/>
      <c r="I71" s="32"/>
      <c r="J71" s="32"/>
      <c r="K71" s="32"/>
      <c r="L71" s="40"/>
      <c r="M71" s="32"/>
      <c r="N71" s="40"/>
      <c r="O71" s="32"/>
      <c r="P71" s="32"/>
      <c r="Q71" s="42"/>
      <c r="R71" s="40"/>
      <c r="S71" s="23"/>
      <c r="T71" s="23"/>
      <c r="U71" s="23"/>
      <c r="V71" s="23"/>
      <c r="W71" s="23"/>
      <c r="X71" s="23"/>
    </row>
    <row r="72" ht="15" customHeight="1">
      <c r="A72" s="30"/>
      <c r="B72" s="40"/>
      <c r="C72" s="32"/>
      <c r="D72" s="40"/>
      <c r="E72" s="32"/>
      <c r="F72" s="40"/>
      <c r="G72" s="32"/>
      <c r="H72" s="40"/>
      <c r="I72" s="32"/>
      <c r="J72" s="32"/>
      <c r="K72" s="32"/>
      <c r="L72" s="40"/>
      <c r="M72" s="32"/>
      <c r="N72" s="40"/>
      <c r="O72" s="32"/>
      <c r="P72" s="32"/>
      <c r="Q72" s="42"/>
      <c r="R72" s="40"/>
      <c r="S72" s="23"/>
      <c r="T72" s="23"/>
      <c r="U72" s="23"/>
      <c r="V72" s="23"/>
      <c r="W72" s="23"/>
      <c r="X72" s="23"/>
    </row>
    <row r="73" ht="15" customHeight="1">
      <c r="A73" s="30"/>
      <c r="B73" s="40"/>
      <c r="C73" s="32"/>
      <c r="D73" s="40"/>
      <c r="E73" s="32"/>
      <c r="F73" s="40"/>
      <c r="G73" s="32"/>
      <c r="H73" s="40"/>
      <c r="I73" s="32"/>
      <c r="J73" s="32"/>
      <c r="K73" s="32"/>
      <c r="L73" s="40"/>
      <c r="M73" s="32"/>
      <c r="N73" s="40"/>
      <c r="O73" s="32"/>
      <c r="P73" s="32"/>
      <c r="Q73" s="42"/>
      <c r="R73" s="40"/>
      <c r="S73" s="23"/>
      <c r="T73" s="23"/>
      <c r="U73" s="23"/>
      <c r="V73" s="23"/>
      <c r="W73" s="23"/>
      <c r="X73" s="23"/>
    </row>
    <row r="74" ht="15" customHeight="1">
      <c r="A74" s="30"/>
      <c r="B74" s="40"/>
      <c r="C74" s="32"/>
      <c r="D74" s="40"/>
      <c r="E74" s="32"/>
      <c r="F74" s="40"/>
      <c r="G74" s="32"/>
      <c r="H74" s="40"/>
      <c r="I74" s="32"/>
      <c r="J74" s="32"/>
      <c r="K74" s="32"/>
      <c r="L74" s="40"/>
      <c r="M74" s="32"/>
      <c r="N74" s="40"/>
      <c r="O74" s="32"/>
      <c r="P74" s="32"/>
      <c r="Q74" s="42"/>
      <c r="R74" s="40"/>
      <c r="S74" s="23"/>
      <c r="T74" s="23"/>
      <c r="U74" s="23"/>
      <c r="V74" s="23"/>
      <c r="W74" s="23"/>
      <c r="X74" s="23"/>
    </row>
    <row r="75" ht="15" customHeight="1">
      <c r="A75" s="30"/>
      <c r="B75" s="40"/>
      <c r="C75" s="32"/>
      <c r="D75" s="40"/>
      <c r="E75" s="32"/>
      <c r="F75" s="40"/>
      <c r="G75" s="32"/>
      <c r="H75" s="40"/>
      <c r="I75" s="32"/>
      <c r="J75" s="32"/>
      <c r="K75" s="32"/>
      <c r="L75" s="40"/>
      <c r="M75" s="32"/>
      <c r="N75" s="40"/>
      <c r="O75" s="32"/>
      <c r="P75" s="32"/>
      <c r="Q75" s="42"/>
      <c r="R75" s="40"/>
      <c r="S75" s="23"/>
      <c r="T75" s="23"/>
      <c r="U75" s="23"/>
      <c r="V75" s="23"/>
      <c r="W75" s="23"/>
      <c r="X75" s="23"/>
    </row>
    <row r="76" ht="15" customHeight="1">
      <c r="A76" s="30"/>
      <c r="B76" s="40"/>
      <c r="C76" s="32"/>
      <c r="D76" s="40"/>
      <c r="E76" s="32"/>
      <c r="F76" s="40"/>
      <c r="G76" s="32"/>
      <c r="H76" s="40"/>
      <c r="I76" s="32"/>
      <c r="J76" s="32"/>
      <c r="K76" s="32"/>
      <c r="L76" s="40"/>
      <c r="M76" s="32"/>
      <c r="N76" s="40"/>
      <c r="O76" s="32"/>
      <c r="P76" s="32"/>
      <c r="Q76" s="42"/>
      <c r="R76" s="40"/>
      <c r="S76" s="23"/>
      <c r="T76" s="23"/>
      <c r="U76" s="23"/>
      <c r="V76" s="23"/>
      <c r="W76" s="23"/>
      <c r="X76" s="23"/>
    </row>
    <row r="77" ht="15" customHeight="1">
      <c r="A77" s="30"/>
      <c r="B77" s="40"/>
      <c r="C77" s="32"/>
      <c r="D77" s="40"/>
      <c r="E77" s="32"/>
      <c r="F77" s="40"/>
      <c r="G77" s="32"/>
      <c r="H77" s="40"/>
      <c r="I77" s="32"/>
      <c r="J77" s="32"/>
      <c r="K77" s="32"/>
      <c r="L77" s="40"/>
      <c r="M77" s="32"/>
      <c r="N77" s="40"/>
      <c r="O77" s="32"/>
      <c r="P77" s="32"/>
      <c r="Q77" s="42"/>
      <c r="R77" s="40"/>
      <c r="S77" s="23"/>
      <c r="T77" s="23"/>
      <c r="U77" s="23"/>
      <c r="V77" s="23"/>
      <c r="W77" s="23"/>
      <c r="X77" s="23"/>
    </row>
    <row r="78" ht="15" customHeight="1">
      <c r="A78" s="30"/>
      <c r="B78" s="40"/>
      <c r="C78" s="32"/>
      <c r="D78" s="40"/>
      <c r="E78" s="32"/>
      <c r="F78" s="40"/>
      <c r="G78" s="32"/>
      <c r="H78" s="40"/>
      <c r="I78" s="32"/>
      <c r="J78" s="32"/>
      <c r="K78" s="32"/>
      <c r="L78" s="40"/>
      <c r="M78" s="32"/>
      <c r="N78" s="40"/>
      <c r="O78" s="32"/>
      <c r="P78" s="32"/>
      <c r="Q78" s="42"/>
      <c r="R78" s="40"/>
      <c r="S78" s="23"/>
      <c r="T78" s="23"/>
      <c r="U78" s="23"/>
      <c r="V78" s="23"/>
      <c r="W78" s="23"/>
      <c r="X78" s="23"/>
    </row>
    <row r="79" ht="15" customHeight="1">
      <c r="A79" s="30"/>
      <c r="B79" s="40"/>
      <c r="C79" s="32"/>
      <c r="D79" s="40"/>
      <c r="E79" s="32"/>
      <c r="F79" s="40"/>
      <c r="G79" s="32"/>
      <c r="H79" s="40"/>
      <c r="I79" s="32"/>
      <c r="J79" s="32"/>
      <c r="K79" s="32"/>
      <c r="L79" s="40"/>
      <c r="M79" s="32"/>
      <c r="N79" s="40"/>
      <c r="O79" s="32"/>
      <c r="P79" s="32"/>
      <c r="Q79" s="42"/>
      <c r="R79" s="40"/>
      <c r="S79" s="23"/>
      <c r="T79" s="23"/>
      <c r="U79" s="23"/>
      <c r="V79" s="23"/>
      <c r="W79" s="23"/>
      <c r="X79" s="23"/>
    </row>
    <row r="80" ht="15" customHeight="1">
      <c r="A80" s="30"/>
      <c r="B80" s="40"/>
      <c r="C80" s="32"/>
      <c r="D80" s="40"/>
      <c r="E80" s="32"/>
      <c r="F80" s="40"/>
      <c r="G80" s="32"/>
      <c r="H80" s="40"/>
      <c r="I80" s="32"/>
      <c r="J80" s="32"/>
      <c r="K80" s="32"/>
      <c r="L80" s="40"/>
      <c r="M80" s="32"/>
      <c r="N80" s="40"/>
      <c r="O80" s="32"/>
      <c r="P80" s="32"/>
      <c r="Q80" s="42"/>
      <c r="R80" s="40"/>
      <c r="S80" s="23"/>
      <c r="T80" s="23"/>
      <c r="U80" s="23"/>
      <c r="V80" s="23"/>
      <c r="W80" s="23"/>
      <c r="X80" s="23"/>
    </row>
    <row r="81" ht="15" customHeight="1">
      <c r="A81" s="30"/>
      <c r="B81" s="40"/>
      <c r="C81" s="32"/>
      <c r="D81" s="40"/>
      <c r="E81" s="32"/>
      <c r="F81" s="40"/>
      <c r="G81" s="32"/>
      <c r="H81" s="40"/>
      <c r="I81" s="32"/>
      <c r="J81" s="32"/>
      <c r="K81" s="32"/>
      <c r="L81" s="40"/>
      <c r="M81" s="32"/>
      <c r="N81" s="40"/>
      <c r="O81" s="32"/>
      <c r="P81" s="32"/>
      <c r="Q81" s="42"/>
      <c r="R81" s="40"/>
      <c r="S81" s="23"/>
      <c r="T81" s="23"/>
      <c r="U81" s="23"/>
      <c r="V81" s="23"/>
      <c r="W81" s="23"/>
      <c r="X81" s="23"/>
    </row>
    <row r="82" ht="15" customHeight="1">
      <c r="A82" s="30"/>
      <c r="B82" s="40"/>
      <c r="C82" s="32"/>
      <c r="D82" s="40"/>
      <c r="E82" s="32"/>
      <c r="F82" s="40"/>
      <c r="G82" s="32"/>
      <c r="H82" s="40"/>
      <c r="I82" s="32"/>
      <c r="J82" s="32"/>
      <c r="K82" s="32"/>
      <c r="L82" s="40"/>
      <c r="M82" s="32"/>
      <c r="N82" s="40"/>
      <c r="O82" s="32"/>
      <c r="P82" s="32"/>
      <c r="Q82" s="42"/>
      <c r="R82" s="40"/>
      <c r="S82" s="23"/>
      <c r="T82" s="23"/>
      <c r="U82" s="23"/>
      <c r="V82" s="23"/>
      <c r="W82" s="23"/>
      <c r="X82" s="23"/>
    </row>
    <row r="83" ht="15" customHeight="1">
      <c r="A83" s="30"/>
      <c r="B83" s="40"/>
      <c r="C83" s="32"/>
      <c r="D83" s="40"/>
      <c r="E83" s="32"/>
      <c r="F83" s="40"/>
      <c r="G83" s="32"/>
      <c r="H83" s="40"/>
      <c r="I83" s="32"/>
      <c r="J83" s="32"/>
      <c r="K83" s="32"/>
      <c r="L83" s="40"/>
      <c r="M83" s="32"/>
      <c r="N83" s="40"/>
      <c r="O83" s="32"/>
      <c r="P83" s="32"/>
      <c r="Q83" s="42"/>
      <c r="R83" s="40"/>
      <c r="S83" s="23"/>
      <c r="T83" s="23"/>
      <c r="U83" s="23"/>
      <c r="V83" s="23"/>
      <c r="W83" s="23"/>
      <c r="X83" s="23"/>
    </row>
    <row r="84" ht="15" customHeight="1">
      <c r="A84" s="30"/>
      <c r="B84" s="40"/>
      <c r="C84" s="32"/>
      <c r="D84" s="40"/>
      <c r="E84" s="32"/>
      <c r="F84" s="40"/>
      <c r="G84" s="32"/>
      <c r="H84" s="40"/>
      <c r="I84" s="32"/>
      <c r="J84" s="32"/>
      <c r="K84" s="32"/>
      <c r="L84" s="40"/>
      <c r="M84" s="32"/>
      <c r="N84" s="40"/>
      <c r="O84" s="32"/>
      <c r="P84" s="32"/>
      <c r="Q84" s="42"/>
      <c r="R84" s="30"/>
      <c r="S84" s="23"/>
      <c r="T84" s="23"/>
      <c r="U84" s="23"/>
      <c r="V84" s="23"/>
      <c r="W84" s="23"/>
      <c r="X84" s="23"/>
    </row>
    <row r="85" ht="15" customHeight="1">
      <c r="A85" s="30"/>
      <c r="B85" s="40"/>
      <c r="C85" s="32"/>
      <c r="D85" s="40"/>
      <c r="E85" s="32"/>
      <c r="F85" s="40"/>
      <c r="G85" s="32"/>
      <c r="H85" s="40"/>
      <c r="I85" s="32"/>
      <c r="J85" s="32"/>
      <c r="K85" s="32"/>
      <c r="L85" s="40"/>
      <c r="M85" s="32"/>
      <c r="N85" s="40"/>
      <c r="O85" s="32"/>
      <c r="P85" s="32"/>
      <c r="Q85" s="42"/>
      <c r="R85" s="40"/>
      <c r="S85" s="23"/>
      <c r="T85" s="23"/>
      <c r="U85" s="23"/>
      <c r="V85" s="23"/>
      <c r="W85" s="23"/>
      <c r="X85" s="23"/>
    </row>
    <row r="86" ht="15" customHeight="1">
      <c r="A86" s="30"/>
      <c r="B86" s="40"/>
      <c r="C86" s="32"/>
      <c r="D86" s="40"/>
      <c r="E86" s="32"/>
      <c r="F86" s="40"/>
      <c r="G86" s="32"/>
      <c r="H86" s="40"/>
      <c r="I86" s="32"/>
      <c r="J86" s="32"/>
      <c r="K86" s="32"/>
      <c r="L86" s="40"/>
      <c r="M86" s="32"/>
      <c r="N86" s="40"/>
      <c r="O86" s="32"/>
      <c r="P86" s="32"/>
      <c r="Q86" s="42"/>
      <c r="R86" s="40"/>
      <c r="S86" s="23"/>
      <c r="T86" s="23"/>
      <c r="U86" s="23"/>
      <c r="V86" s="23"/>
      <c r="W86" s="23"/>
      <c r="X86" s="23"/>
    </row>
    <row r="87" ht="15" customHeight="1">
      <c r="A87" s="30"/>
      <c r="B87" s="40"/>
      <c r="C87" s="32"/>
      <c r="D87" s="40"/>
      <c r="E87" s="32"/>
      <c r="F87" s="40"/>
      <c r="G87" s="32"/>
      <c r="H87" s="40"/>
      <c r="I87" s="32"/>
      <c r="J87" s="32"/>
      <c r="K87" s="32"/>
      <c r="L87" s="40"/>
      <c r="M87" s="32"/>
      <c r="N87" s="40"/>
      <c r="O87" s="32"/>
      <c r="P87" s="32"/>
      <c r="Q87" s="42"/>
      <c r="R87" s="40"/>
      <c r="S87" s="23"/>
      <c r="T87" s="23"/>
      <c r="U87" s="23"/>
      <c r="V87" s="23"/>
      <c r="W87" s="23"/>
      <c r="X87" s="23"/>
    </row>
    <row r="88" ht="15" customHeight="1">
      <c r="A88" s="30"/>
      <c r="B88" s="40"/>
      <c r="C88" s="32"/>
      <c r="D88" s="40"/>
      <c r="E88" s="32"/>
      <c r="F88" s="40"/>
      <c r="G88" s="32"/>
      <c r="H88" s="40"/>
      <c r="I88" s="32"/>
      <c r="J88" s="32"/>
      <c r="K88" s="32"/>
      <c r="L88" s="40"/>
      <c r="M88" s="32"/>
      <c r="N88" s="40"/>
      <c r="O88" s="32"/>
      <c r="P88" s="32"/>
      <c r="Q88" s="42"/>
      <c r="R88" s="40"/>
      <c r="S88" s="23"/>
      <c r="T88" s="23"/>
      <c r="U88" s="23"/>
      <c r="V88" s="23"/>
      <c r="W88" s="23"/>
      <c r="X88" s="23"/>
    </row>
    <row r="89" ht="15" customHeight="1">
      <c r="A89" s="30"/>
      <c r="B89" s="40"/>
      <c r="C89" s="32"/>
      <c r="D89" s="40"/>
      <c r="E89" s="32"/>
      <c r="F89" s="40"/>
      <c r="G89" s="32"/>
      <c r="H89" s="40"/>
      <c r="I89" s="32"/>
      <c r="J89" s="32"/>
      <c r="K89" s="32"/>
      <c r="L89" s="40"/>
      <c r="M89" s="32"/>
      <c r="N89" s="40"/>
      <c r="O89" s="32"/>
      <c r="P89" s="32"/>
      <c r="Q89" s="42"/>
      <c r="R89" s="30"/>
      <c r="S89" s="23"/>
      <c r="T89" s="23"/>
      <c r="U89" s="23"/>
      <c r="V89" s="23"/>
      <c r="W89" s="23"/>
      <c r="X89" s="23"/>
    </row>
    <row r="90" ht="15" customHeight="1">
      <c r="A90" s="30"/>
      <c r="B90" s="40"/>
      <c r="C90" s="32"/>
      <c r="D90" s="40"/>
      <c r="E90" s="32"/>
      <c r="F90" s="40"/>
      <c r="G90" s="32"/>
      <c r="H90" s="40"/>
      <c r="I90" s="32"/>
      <c r="J90" s="32"/>
      <c r="K90" s="32"/>
      <c r="L90" s="40"/>
      <c r="M90" s="32"/>
      <c r="N90" s="40"/>
      <c r="O90" s="32"/>
      <c r="P90" s="32"/>
      <c r="Q90" s="42"/>
      <c r="R90" s="30"/>
      <c r="S90" s="23"/>
      <c r="T90" s="23"/>
      <c r="U90" s="23"/>
      <c r="V90" s="23"/>
      <c r="W90" s="23"/>
      <c r="X90" s="23"/>
    </row>
    <row r="91" ht="15" customHeight="1">
      <c r="A91" s="30"/>
      <c r="B91" s="40"/>
      <c r="C91" s="32"/>
      <c r="D91" s="40"/>
      <c r="E91" s="32"/>
      <c r="F91" s="40"/>
      <c r="G91" s="32"/>
      <c r="H91" s="40"/>
      <c r="I91" s="32"/>
      <c r="J91" s="32"/>
      <c r="K91" s="32"/>
      <c r="L91" s="40"/>
      <c r="M91" s="32"/>
      <c r="N91" s="40"/>
      <c r="O91" s="32"/>
      <c r="P91" s="32"/>
      <c r="Q91" s="42"/>
      <c r="R91" s="30"/>
      <c r="S91" s="23"/>
      <c r="T91" s="23"/>
      <c r="U91" s="23"/>
      <c r="V91" s="23"/>
      <c r="W91" s="23"/>
      <c r="X91" s="23"/>
    </row>
    <row r="92" ht="15" customHeight="1">
      <c r="A92" s="30"/>
      <c r="B92" s="40"/>
      <c r="C92" s="32"/>
      <c r="D92" s="40"/>
      <c r="E92" s="32"/>
      <c r="F92" s="40"/>
      <c r="G92" s="32"/>
      <c r="H92" s="40"/>
      <c r="I92" s="32"/>
      <c r="J92" s="32"/>
      <c r="K92" s="32"/>
      <c r="L92" s="40"/>
      <c r="M92" s="32"/>
      <c r="N92" s="40"/>
      <c r="O92" s="32"/>
      <c r="P92" s="32"/>
      <c r="Q92" s="42"/>
      <c r="R92" s="30"/>
      <c r="S92" s="23"/>
      <c r="T92" s="23"/>
      <c r="U92" s="23"/>
      <c r="V92" s="23"/>
      <c r="W92" s="23"/>
      <c r="X92" s="23"/>
    </row>
    <row r="93" ht="15" customHeight="1">
      <c r="A93" s="30"/>
      <c r="B93" s="40"/>
      <c r="C93" s="32"/>
      <c r="D93" s="40"/>
      <c r="E93" s="32"/>
      <c r="F93" s="40"/>
      <c r="G93" s="32"/>
      <c r="H93" s="40"/>
      <c r="I93" s="32"/>
      <c r="J93" s="32"/>
      <c r="K93" s="32"/>
      <c r="L93" s="40"/>
      <c r="M93" s="32"/>
      <c r="N93" s="40"/>
      <c r="O93" s="32"/>
      <c r="P93" s="32"/>
      <c r="Q93" s="42"/>
      <c r="R93" s="30"/>
      <c r="S93" s="23"/>
      <c r="T93" s="23"/>
      <c r="U93" s="23"/>
      <c r="V93" s="23"/>
      <c r="W93" s="23"/>
      <c r="X93" s="23"/>
    </row>
    <row r="94" ht="15" customHeight="1">
      <c r="A94" s="30"/>
      <c r="B94" s="40"/>
      <c r="C94" s="32"/>
      <c r="D94" s="40"/>
      <c r="E94" s="32"/>
      <c r="F94" s="40"/>
      <c r="G94" s="32"/>
      <c r="H94" s="40"/>
      <c r="I94" s="32"/>
      <c r="J94" s="32"/>
      <c r="K94" s="32"/>
      <c r="L94" s="40"/>
      <c r="M94" s="32"/>
      <c r="N94" s="40"/>
      <c r="O94" s="32"/>
      <c r="P94" s="32"/>
      <c r="Q94" s="42"/>
      <c r="R94" s="40"/>
      <c r="S94" s="23"/>
      <c r="T94" s="23"/>
      <c r="U94" s="23"/>
      <c r="V94" s="23"/>
      <c r="W94" s="23"/>
      <c r="X94" s="23"/>
    </row>
    <row r="95" ht="15" customHeight="1">
      <c r="A95" s="30"/>
      <c r="B95" s="40"/>
      <c r="C95" s="32"/>
      <c r="D95" s="40"/>
      <c r="E95" s="32"/>
      <c r="F95" s="40"/>
      <c r="G95" s="32"/>
      <c r="H95" s="40"/>
      <c r="I95" s="32"/>
      <c r="J95" s="32"/>
      <c r="K95" s="32"/>
      <c r="L95" s="40"/>
      <c r="M95" s="32"/>
      <c r="N95" s="40"/>
      <c r="O95" s="32"/>
      <c r="P95" s="32"/>
      <c r="Q95" s="42"/>
      <c r="R95" s="40"/>
      <c r="S95" s="23"/>
      <c r="T95" s="23"/>
      <c r="U95" s="23"/>
      <c r="V95" s="23"/>
      <c r="W95" s="23"/>
      <c r="X95" s="23"/>
    </row>
    <row r="96" ht="15" customHeight="1">
      <c r="A96" s="30"/>
      <c r="B96" s="40"/>
      <c r="C96" s="32"/>
      <c r="D96" s="40"/>
      <c r="E96" s="32"/>
      <c r="F96" s="40"/>
      <c r="G96" s="32"/>
      <c r="H96" s="40"/>
      <c r="I96" s="32"/>
      <c r="J96" s="32"/>
      <c r="K96" s="32"/>
      <c r="L96" s="40"/>
      <c r="M96" s="32"/>
      <c r="N96" s="40"/>
      <c r="O96" s="32"/>
      <c r="P96" s="32"/>
      <c r="Q96" s="42"/>
      <c r="R96" s="40"/>
      <c r="S96" s="23"/>
      <c r="T96" s="23"/>
      <c r="U96" s="23"/>
      <c r="V96" s="23"/>
      <c r="W96" s="23"/>
      <c r="X96" s="23"/>
    </row>
    <row r="97" ht="15" customHeight="1">
      <c r="A97" s="45"/>
      <c r="B97" s="40"/>
      <c r="C97" s="32"/>
      <c r="D97" s="40"/>
      <c r="E97" s="32"/>
      <c r="F97" s="40"/>
      <c r="G97" s="32"/>
      <c r="H97" s="40"/>
      <c r="I97" s="32"/>
      <c r="J97" s="32"/>
      <c r="K97" s="32"/>
      <c r="L97" s="40"/>
      <c r="M97" s="32"/>
      <c r="N97" s="40"/>
      <c r="O97" s="32"/>
      <c r="P97" s="32"/>
      <c r="Q97" s="42"/>
      <c r="R97" s="40"/>
      <c r="S97" s="23"/>
      <c r="T97" s="23"/>
      <c r="U97" s="23"/>
      <c r="V97" s="23"/>
      <c r="W97" s="23"/>
      <c r="X97" s="23"/>
    </row>
    <row r="98" ht="15" customHeight="1">
      <c r="A98" s="30"/>
      <c r="B98" s="40"/>
      <c r="C98" s="32"/>
      <c r="D98" s="40"/>
      <c r="E98" s="32"/>
      <c r="F98" s="40"/>
      <c r="G98" s="32"/>
      <c r="H98" s="40"/>
      <c r="I98" s="32"/>
      <c r="J98" s="32"/>
      <c r="K98" s="32"/>
      <c r="L98" s="40"/>
      <c r="M98" s="32"/>
      <c r="N98" s="40"/>
      <c r="O98" s="32"/>
      <c r="P98" s="32"/>
      <c r="Q98" s="42"/>
      <c r="R98" s="40"/>
      <c r="S98" s="23"/>
      <c r="T98" s="23"/>
      <c r="U98" s="23"/>
      <c r="V98" s="23"/>
      <c r="W98" s="23"/>
      <c r="X98" s="23"/>
    </row>
    <row r="99" ht="15" customHeight="1">
      <c r="A99" s="30"/>
      <c r="B99" s="40"/>
      <c r="C99" s="32"/>
      <c r="D99" s="40"/>
      <c r="E99" s="32"/>
      <c r="F99" s="40"/>
      <c r="G99" s="32"/>
      <c r="H99" s="40"/>
      <c r="I99" s="32"/>
      <c r="J99" s="32"/>
      <c r="K99" s="32"/>
      <c r="L99" s="40"/>
      <c r="M99" s="32"/>
      <c r="N99" s="40"/>
      <c r="O99" s="32"/>
      <c r="P99" s="32"/>
      <c r="Q99" s="42"/>
      <c r="R99" s="40"/>
      <c r="S99" s="23"/>
      <c r="T99" s="23"/>
      <c r="U99" s="23"/>
      <c r="V99" s="23"/>
      <c r="W99" s="23"/>
      <c r="X99" s="23"/>
    </row>
    <row r="100" ht="15" customHeight="1">
      <c r="A100" s="30"/>
      <c r="B100" s="40"/>
      <c r="C100" s="32"/>
      <c r="D100" s="40"/>
      <c r="E100" s="32"/>
      <c r="F100" s="40"/>
      <c r="G100" s="32"/>
      <c r="H100" s="40"/>
      <c r="I100" s="32"/>
      <c r="J100" s="32"/>
      <c r="K100" s="32"/>
      <c r="L100" s="40"/>
      <c r="M100" s="32"/>
      <c r="N100" s="40"/>
      <c r="O100" s="32"/>
      <c r="P100" s="32"/>
      <c r="Q100" s="42"/>
      <c r="R100" s="40"/>
      <c r="S100" s="23"/>
      <c r="T100" s="23"/>
      <c r="U100" s="23"/>
      <c r="V100" s="23"/>
      <c r="W100" s="23"/>
      <c r="X100" s="23"/>
    </row>
    <row r="101" ht="15" customHeight="1">
      <c r="A101" s="30"/>
      <c r="B101" s="40"/>
      <c r="C101" s="32"/>
      <c r="D101" s="40"/>
      <c r="E101" s="32"/>
      <c r="F101" s="40"/>
      <c r="G101" s="32"/>
      <c r="H101" s="40"/>
      <c r="I101" s="32"/>
      <c r="J101" s="32"/>
      <c r="K101" s="32"/>
      <c r="L101" s="40"/>
      <c r="M101" s="32"/>
      <c r="N101" s="40"/>
      <c r="O101" s="32"/>
      <c r="P101" s="32"/>
      <c r="Q101" s="42"/>
      <c r="R101" s="40"/>
      <c r="S101" s="23"/>
      <c r="T101" s="23"/>
      <c r="U101" s="23"/>
      <c r="V101" s="23"/>
      <c r="W101" s="23"/>
      <c r="X101" s="23"/>
    </row>
    <row r="102" ht="15" customHeight="1">
      <c r="A102" s="30"/>
      <c r="B102" s="40"/>
      <c r="C102" s="32"/>
      <c r="D102" s="40"/>
      <c r="E102" s="32"/>
      <c r="F102" s="40"/>
      <c r="G102" s="32"/>
      <c r="H102" s="40"/>
      <c r="I102" s="32"/>
      <c r="J102" s="32"/>
      <c r="K102" s="32"/>
      <c r="L102" s="40"/>
      <c r="M102" s="32"/>
      <c r="N102" s="40"/>
      <c r="O102" s="32"/>
      <c r="P102" s="32"/>
      <c r="Q102" s="42"/>
      <c r="R102" s="40"/>
      <c r="S102" s="23"/>
      <c r="T102" s="23"/>
      <c r="U102" s="23"/>
      <c r="V102" s="23"/>
      <c r="W102" s="23"/>
      <c r="X102" s="23"/>
    </row>
    <row r="103" ht="15" customHeight="1">
      <c r="A103" s="30"/>
      <c r="B103" s="40"/>
      <c r="C103" s="32"/>
      <c r="D103" s="40"/>
      <c r="E103" s="32"/>
      <c r="F103" s="40"/>
      <c r="G103" s="32"/>
      <c r="H103" s="40"/>
      <c r="I103" s="32"/>
      <c r="J103" s="32"/>
      <c r="K103" s="32"/>
      <c r="L103" s="40"/>
      <c r="M103" s="32"/>
      <c r="N103" s="40"/>
      <c r="O103" s="32"/>
      <c r="P103" s="32"/>
      <c r="Q103" s="42"/>
      <c r="R103" s="30"/>
      <c r="S103" s="23"/>
      <c r="T103" s="23"/>
      <c r="U103" s="23"/>
      <c r="V103" s="23"/>
      <c r="W103" s="23"/>
      <c r="X103" s="23"/>
    </row>
    <row r="104" ht="15" customHeight="1">
      <c r="A104" s="30"/>
      <c r="B104" s="40"/>
      <c r="C104" s="32"/>
      <c r="D104" s="40"/>
      <c r="E104" s="32"/>
      <c r="F104" s="40"/>
      <c r="G104" s="32"/>
      <c r="H104" s="40"/>
      <c r="I104" s="32"/>
      <c r="J104" s="32"/>
      <c r="K104" s="32"/>
      <c r="L104" s="40"/>
      <c r="M104" s="32"/>
      <c r="N104" s="40"/>
      <c r="O104" s="32"/>
      <c r="P104" s="32"/>
      <c r="Q104" s="42"/>
      <c r="R104" s="40"/>
      <c r="S104" s="23"/>
      <c r="T104" s="23"/>
      <c r="U104" s="23"/>
      <c r="V104" s="23"/>
      <c r="W104" s="23"/>
      <c r="X104" s="23"/>
    </row>
    <row r="105" ht="15" customHeight="1">
      <c r="A105" s="30"/>
      <c r="B105" s="40"/>
      <c r="C105" s="32"/>
      <c r="D105" s="40"/>
      <c r="E105" s="32"/>
      <c r="F105" s="40"/>
      <c r="G105" s="32"/>
      <c r="H105" s="40"/>
      <c r="I105" s="32"/>
      <c r="J105" s="32"/>
      <c r="K105" s="32"/>
      <c r="L105" s="40"/>
      <c r="M105" s="32"/>
      <c r="N105" s="40"/>
      <c r="O105" s="32"/>
      <c r="P105" s="32"/>
      <c r="Q105" s="42"/>
      <c r="R105" s="40"/>
      <c r="S105" s="23"/>
      <c r="T105" s="23"/>
      <c r="U105" s="23"/>
      <c r="V105" s="23"/>
      <c r="W105" s="23"/>
      <c r="X105" s="23"/>
    </row>
    <row r="106" ht="15" customHeight="1">
      <c r="A106" s="30"/>
      <c r="B106" s="40"/>
      <c r="C106" s="32"/>
      <c r="D106" s="40"/>
      <c r="E106" s="32"/>
      <c r="F106" s="40"/>
      <c r="G106" s="32"/>
      <c r="H106" s="40"/>
      <c r="I106" s="32"/>
      <c r="J106" s="32"/>
      <c r="K106" s="32"/>
      <c r="L106" s="40"/>
      <c r="M106" s="32"/>
      <c r="N106" s="40"/>
      <c r="O106" s="32"/>
      <c r="P106" s="32"/>
      <c r="Q106" s="42"/>
      <c r="R106" s="30"/>
      <c r="S106" s="23"/>
      <c r="T106" s="23"/>
      <c r="U106" s="23"/>
      <c r="V106" s="23"/>
      <c r="W106" s="23"/>
      <c r="X106" s="23"/>
    </row>
    <row r="107" ht="15" customHeight="1">
      <c r="A107" s="30"/>
      <c r="B107" s="40"/>
      <c r="C107" s="32"/>
      <c r="D107" s="40"/>
      <c r="E107" s="32"/>
      <c r="F107" s="40"/>
      <c r="G107" s="32"/>
      <c r="H107" s="40"/>
      <c r="I107" s="32"/>
      <c r="J107" s="32"/>
      <c r="K107" s="32"/>
      <c r="L107" s="40"/>
      <c r="M107" s="32"/>
      <c r="N107" s="40"/>
      <c r="O107" s="32"/>
      <c r="P107" s="32"/>
      <c r="Q107" s="42"/>
      <c r="R107" s="40"/>
      <c r="S107" s="23"/>
      <c r="T107" s="23"/>
      <c r="U107" s="23"/>
      <c r="V107" s="23"/>
      <c r="W107" s="23"/>
      <c r="X107" s="23"/>
    </row>
    <row r="108" ht="15" customHeight="1">
      <c r="A108" s="30"/>
      <c r="B108" s="40"/>
      <c r="C108" s="32"/>
      <c r="D108" s="40"/>
      <c r="E108" s="32"/>
      <c r="F108" s="40"/>
      <c r="G108" s="32"/>
      <c r="H108" s="40"/>
      <c r="I108" s="32"/>
      <c r="J108" s="32"/>
      <c r="K108" s="32"/>
      <c r="L108" s="40"/>
      <c r="M108" s="32"/>
      <c r="N108" s="40"/>
      <c r="O108" s="32"/>
      <c r="P108" s="32"/>
      <c r="Q108" s="42"/>
      <c r="R108" s="40"/>
      <c r="S108" s="23"/>
      <c r="T108" s="23"/>
      <c r="U108" s="23"/>
      <c r="V108" s="23"/>
      <c r="W108" s="23"/>
      <c r="X108" s="23"/>
    </row>
    <row r="109" ht="15" customHeight="1">
      <c r="A109" s="30"/>
      <c r="B109" s="40"/>
      <c r="C109" s="32"/>
      <c r="D109" s="40"/>
      <c r="E109" s="32"/>
      <c r="F109" s="40"/>
      <c r="G109" s="32"/>
      <c r="H109" s="40"/>
      <c r="I109" s="32"/>
      <c r="J109" s="32"/>
      <c r="K109" s="32"/>
      <c r="L109" s="40"/>
      <c r="M109" s="32"/>
      <c r="N109" s="40"/>
      <c r="O109" s="32"/>
      <c r="P109" s="32"/>
      <c r="Q109" s="42"/>
      <c r="R109" s="40"/>
      <c r="S109" s="23"/>
      <c r="T109" s="23"/>
      <c r="U109" s="23"/>
      <c r="V109" s="23"/>
      <c r="W109" s="23"/>
      <c r="X109" s="23"/>
    </row>
    <row r="110" ht="15" customHeight="1">
      <c r="A110" s="30"/>
      <c r="B110" s="40"/>
      <c r="C110" s="32"/>
      <c r="D110" s="40"/>
      <c r="E110" s="32"/>
      <c r="F110" s="40"/>
      <c r="G110" s="32"/>
      <c r="H110" s="40"/>
      <c r="I110" s="32"/>
      <c r="J110" s="32"/>
      <c r="K110" s="32"/>
      <c r="L110" s="40"/>
      <c r="M110" s="32"/>
      <c r="N110" s="40"/>
      <c r="O110" s="32"/>
      <c r="P110" s="32"/>
      <c r="Q110" s="42"/>
      <c r="R110" s="40"/>
      <c r="S110" s="23"/>
      <c r="T110" s="23"/>
      <c r="U110" s="23"/>
      <c r="V110" s="23"/>
      <c r="W110" s="23"/>
      <c r="X110" s="23"/>
    </row>
    <row r="111" ht="15" customHeight="1">
      <c r="A111" s="30"/>
      <c r="B111" s="40"/>
      <c r="C111" s="32"/>
      <c r="D111" s="40"/>
      <c r="E111" s="32"/>
      <c r="F111" s="40"/>
      <c r="G111" s="32"/>
      <c r="H111" s="40"/>
      <c r="I111" s="32"/>
      <c r="J111" s="32"/>
      <c r="K111" s="32"/>
      <c r="L111" s="40"/>
      <c r="M111" s="32"/>
      <c r="N111" s="40"/>
      <c r="O111" s="32"/>
      <c r="P111" s="32"/>
      <c r="Q111" s="42"/>
      <c r="R111" s="40"/>
      <c r="S111" s="23"/>
      <c r="T111" s="23"/>
      <c r="U111" s="23"/>
      <c r="V111" s="23"/>
      <c r="W111" s="23"/>
      <c r="X111" s="23"/>
    </row>
    <row r="112" ht="15" customHeight="1">
      <c r="A112" s="30"/>
      <c r="B112" s="40"/>
      <c r="C112" s="32"/>
      <c r="D112" s="40"/>
      <c r="E112" s="32"/>
      <c r="F112" s="40"/>
      <c r="G112" s="32"/>
      <c r="H112" s="40"/>
      <c r="I112" s="32"/>
      <c r="J112" s="32"/>
      <c r="K112" s="32"/>
      <c r="L112" s="40"/>
      <c r="M112" s="32"/>
      <c r="N112" s="40"/>
      <c r="O112" s="32"/>
      <c r="P112" s="32"/>
      <c r="Q112" s="42"/>
      <c r="R112" s="40"/>
      <c r="S112" s="23"/>
      <c r="T112" s="23"/>
      <c r="U112" s="23"/>
      <c r="V112" s="23"/>
      <c r="W112" s="23"/>
      <c r="X112" s="23"/>
    </row>
    <row r="113" ht="15" customHeight="1">
      <c r="A113" s="30"/>
      <c r="B113" s="40"/>
      <c r="C113" s="32"/>
      <c r="D113" s="40"/>
      <c r="E113" s="32"/>
      <c r="F113" s="40"/>
      <c r="G113" s="32"/>
      <c r="H113" s="40"/>
      <c r="I113" s="32"/>
      <c r="J113" s="32"/>
      <c r="K113" s="32"/>
      <c r="L113" s="40"/>
      <c r="M113" s="32"/>
      <c r="N113" s="40"/>
      <c r="O113" s="32"/>
      <c r="P113" s="32"/>
      <c r="Q113" s="42"/>
      <c r="R113" s="40"/>
      <c r="S113" s="23"/>
      <c r="T113" s="23"/>
      <c r="U113" s="23"/>
      <c r="V113" s="23"/>
      <c r="W113" s="23"/>
      <c r="X113" s="23"/>
    </row>
    <row r="114" ht="15" customHeight="1">
      <c r="A114" s="30"/>
      <c r="B114" s="40"/>
      <c r="C114" s="32"/>
      <c r="D114" s="40"/>
      <c r="E114" s="32"/>
      <c r="F114" s="40"/>
      <c r="G114" s="32"/>
      <c r="H114" s="40"/>
      <c r="I114" s="32"/>
      <c r="J114" s="32"/>
      <c r="K114" s="32"/>
      <c r="L114" s="40"/>
      <c r="M114" s="32"/>
      <c r="N114" s="40"/>
      <c r="O114" s="32"/>
      <c r="P114" s="32"/>
      <c r="Q114" s="42"/>
      <c r="R114" s="40"/>
      <c r="S114" s="23"/>
      <c r="T114" s="23"/>
      <c r="U114" s="23"/>
      <c r="V114" s="23"/>
      <c r="W114" s="23"/>
      <c r="X114" s="23"/>
    </row>
    <row r="115" ht="15" customHeight="1">
      <c r="A115" s="30"/>
      <c r="B115" s="40"/>
      <c r="C115" s="32"/>
      <c r="D115" s="40"/>
      <c r="E115" s="32"/>
      <c r="F115" s="40"/>
      <c r="G115" s="32"/>
      <c r="H115" s="40"/>
      <c r="I115" s="32"/>
      <c r="J115" s="32"/>
      <c r="K115" s="32"/>
      <c r="L115" s="40"/>
      <c r="M115" s="32"/>
      <c r="N115" s="40"/>
      <c r="O115" s="32"/>
      <c r="P115" s="32"/>
      <c r="Q115" s="42"/>
      <c r="R115" s="40"/>
      <c r="S115" s="23"/>
      <c r="T115" s="23"/>
      <c r="U115" s="23"/>
      <c r="V115" s="23"/>
      <c r="W115" s="23"/>
      <c r="X115" s="23"/>
    </row>
    <row r="116" ht="15" customHeight="1">
      <c r="A116" s="30"/>
      <c r="B116" s="40"/>
      <c r="C116" s="32"/>
      <c r="D116" s="40"/>
      <c r="E116" s="32"/>
      <c r="F116" s="40"/>
      <c r="G116" s="32"/>
      <c r="H116" s="40"/>
      <c r="I116" s="32"/>
      <c r="J116" s="32"/>
      <c r="K116" s="32"/>
      <c r="L116" s="40"/>
      <c r="M116" s="32"/>
      <c r="N116" s="40"/>
      <c r="O116" s="32"/>
      <c r="P116" s="32"/>
      <c r="Q116" s="42"/>
      <c r="R116" s="40"/>
      <c r="S116" s="23"/>
      <c r="T116" s="23"/>
      <c r="U116" s="23"/>
      <c r="V116" s="23"/>
      <c r="W116" s="23"/>
      <c r="X116" s="23"/>
    </row>
    <row r="117" ht="15" customHeight="1">
      <c r="A117" s="30"/>
      <c r="B117" s="40"/>
      <c r="C117" s="32"/>
      <c r="D117" s="40"/>
      <c r="E117" s="32"/>
      <c r="F117" s="40"/>
      <c r="G117" s="32"/>
      <c r="H117" s="40"/>
      <c r="I117" s="32"/>
      <c r="J117" s="32"/>
      <c r="K117" s="32"/>
      <c r="L117" s="40"/>
      <c r="M117" s="32"/>
      <c r="N117" s="40"/>
      <c r="O117" s="32"/>
      <c r="P117" s="32"/>
      <c r="Q117" s="42"/>
      <c r="R117" s="40"/>
      <c r="S117" s="23"/>
      <c r="T117" s="23"/>
      <c r="U117" s="23"/>
      <c r="V117" s="23"/>
      <c r="W117" s="23"/>
      <c r="X117" s="23"/>
    </row>
    <row r="118" ht="15" customHeight="1">
      <c r="A118" s="30"/>
      <c r="B118" s="40"/>
      <c r="C118" s="32"/>
      <c r="D118" s="40"/>
      <c r="E118" s="32"/>
      <c r="F118" s="40"/>
      <c r="G118" s="32"/>
      <c r="H118" s="40"/>
      <c r="I118" s="32"/>
      <c r="J118" s="32"/>
      <c r="K118" s="32"/>
      <c r="L118" s="40"/>
      <c r="M118" s="32"/>
      <c r="N118" s="40"/>
      <c r="O118" s="32"/>
      <c r="P118" s="32"/>
      <c r="Q118" s="42"/>
      <c r="R118" s="40"/>
      <c r="S118" s="23"/>
      <c r="T118" s="23"/>
      <c r="U118" s="23"/>
      <c r="V118" s="23"/>
      <c r="W118" s="23"/>
      <c r="X118" s="23"/>
    </row>
    <row r="119" ht="15" customHeight="1">
      <c r="A119" s="40"/>
      <c r="B119" s="40"/>
      <c r="C119" s="32"/>
      <c r="D119" s="40"/>
      <c r="E119" s="32"/>
      <c r="F119" s="40"/>
      <c r="G119" s="32"/>
      <c r="H119" s="40"/>
      <c r="I119" s="32"/>
      <c r="J119" s="32"/>
      <c r="K119" s="32"/>
      <c r="L119" s="40"/>
      <c r="M119" s="32"/>
      <c r="N119" s="40"/>
      <c r="O119" s="32"/>
      <c r="P119" s="32"/>
      <c r="Q119" s="42"/>
      <c r="R119" s="40"/>
      <c r="S119" s="23"/>
      <c r="T119" s="23"/>
      <c r="U119" s="23"/>
      <c r="V119" s="23"/>
      <c r="W119" s="23"/>
      <c r="X119" s="23"/>
    </row>
    <row r="120" ht="15" customHeight="1">
      <c r="A120" s="40"/>
      <c r="B120" s="40"/>
      <c r="C120" s="32"/>
      <c r="D120" s="40"/>
      <c r="E120" s="32"/>
      <c r="F120" s="40"/>
      <c r="G120" s="32"/>
      <c r="H120" s="40"/>
      <c r="I120" s="32"/>
      <c r="J120" s="32"/>
      <c r="K120" s="32"/>
      <c r="L120" s="40"/>
      <c r="M120" s="32"/>
      <c r="N120" s="40"/>
      <c r="O120" s="32"/>
      <c r="P120" s="32"/>
      <c r="Q120" s="42"/>
      <c r="R120" s="40"/>
      <c r="S120" s="23"/>
      <c r="T120" s="23"/>
      <c r="U120" s="23"/>
      <c r="V120" s="23"/>
      <c r="W120" s="23"/>
      <c r="X120" s="23"/>
    </row>
    <row r="121" ht="15" customHeight="1">
      <c r="A121" s="40"/>
      <c r="B121" s="40"/>
      <c r="C121" s="32"/>
      <c r="D121" s="40"/>
      <c r="E121" s="32"/>
      <c r="F121" s="40"/>
      <c r="G121" s="32"/>
      <c r="H121" s="40"/>
      <c r="I121" s="32"/>
      <c r="J121" s="32"/>
      <c r="K121" s="32"/>
      <c r="L121" s="40"/>
      <c r="M121" s="32"/>
      <c r="N121" s="40"/>
      <c r="O121" s="32"/>
      <c r="P121" s="32"/>
      <c r="Q121" s="42"/>
      <c r="R121" s="40"/>
      <c r="S121" s="23"/>
      <c r="T121" s="23"/>
      <c r="U121" s="23"/>
      <c r="V121" s="23"/>
      <c r="W121" s="23"/>
      <c r="X121" s="23"/>
    </row>
    <row r="122" ht="15" customHeight="1">
      <c r="A122" s="40"/>
      <c r="B122" s="40"/>
      <c r="C122" s="32"/>
      <c r="D122" s="40"/>
      <c r="E122" s="32"/>
      <c r="F122" s="40"/>
      <c r="G122" s="32"/>
      <c r="H122" s="40"/>
      <c r="I122" s="32"/>
      <c r="J122" s="32"/>
      <c r="K122" s="32"/>
      <c r="L122" s="40"/>
      <c r="M122" s="32"/>
      <c r="N122" s="40"/>
      <c r="O122" s="32"/>
      <c r="P122" s="32"/>
      <c r="Q122" s="42"/>
      <c r="R122" s="40"/>
      <c r="S122" s="23"/>
      <c r="T122" s="23"/>
      <c r="U122" s="23"/>
      <c r="V122" s="23"/>
      <c r="W122" s="23"/>
      <c r="X122" s="23"/>
    </row>
    <row r="123" ht="15" customHeight="1">
      <c r="A123" s="40"/>
      <c r="B123" s="40"/>
      <c r="C123" s="32"/>
      <c r="D123" s="40"/>
      <c r="E123" s="32"/>
      <c r="F123" s="40"/>
      <c r="G123" s="32"/>
      <c r="H123" s="40"/>
      <c r="I123" s="32"/>
      <c r="J123" s="32"/>
      <c r="K123" s="32"/>
      <c r="L123" s="40"/>
      <c r="M123" s="32"/>
      <c r="N123" s="40"/>
      <c r="O123" s="32"/>
      <c r="P123" s="32"/>
      <c r="Q123" s="42"/>
      <c r="R123" s="40"/>
      <c r="S123" s="23"/>
      <c r="T123" s="23"/>
      <c r="U123" s="23"/>
      <c r="V123" s="23"/>
      <c r="W123" s="23"/>
      <c r="X123" s="23"/>
    </row>
    <row r="124" ht="15" customHeight="1">
      <c r="A124" s="40"/>
      <c r="B124" s="40"/>
      <c r="C124" s="32"/>
      <c r="D124" s="40"/>
      <c r="E124" s="32"/>
      <c r="F124" s="40"/>
      <c r="G124" s="32"/>
      <c r="H124" s="40"/>
      <c r="I124" s="32"/>
      <c r="J124" s="32"/>
      <c r="K124" s="32"/>
      <c r="L124" s="40"/>
      <c r="M124" s="41"/>
      <c r="N124" s="40"/>
      <c r="O124" s="32"/>
      <c r="P124" s="32"/>
      <c r="Q124" s="42"/>
      <c r="R124" s="40"/>
      <c r="S124" s="23"/>
      <c r="T124" s="23"/>
      <c r="U124" s="23"/>
      <c r="V124" s="23"/>
      <c r="W124" s="23"/>
      <c r="X124" s="23"/>
    </row>
    <row r="125" ht="15" customHeight="1">
      <c r="A125" s="40"/>
      <c r="B125" s="40"/>
      <c r="C125" s="32"/>
      <c r="D125" s="40"/>
      <c r="E125" s="32"/>
      <c r="F125" s="40"/>
      <c r="G125" s="32"/>
      <c r="H125" s="40"/>
      <c r="I125" s="32"/>
      <c r="J125" s="32"/>
      <c r="K125" s="32"/>
      <c r="L125" s="40"/>
      <c r="M125" s="41"/>
      <c r="N125" s="40"/>
      <c r="O125" s="32"/>
      <c r="P125" s="32"/>
      <c r="Q125" s="42"/>
      <c r="R125" s="40"/>
      <c r="S125" s="23"/>
      <c r="T125" s="23"/>
      <c r="U125" s="23"/>
      <c r="V125" s="23"/>
      <c r="W125" s="23"/>
      <c r="X125" s="23"/>
    </row>
    <row r="126" ht="15" customHeight="1">
      <c r="A126" s="40"/>
      <c r="B126" s="40"/>
      <c r="C126" s="32"/>
      <c r="D126" s="40"/>
      <c r="E126" s="32"/>
      <c r="F126" s="40"/>
      <c r="G126" s="32"/>
      <c r="H126" s="40"/>
      <c r="I126" s="32"/>
      <c r="J126" s="32"/>
      <c r="K126" s="32"/>
      <c r="L126" s="40"/>
      <c r="M126" s="41"/>
      <c r="N126" s="40"/>
      <c r="O126" s="32"/>
      <c r="P126" s="32"/>
      <c r="Q126" s="42"/>
      <c r="R126" s="40"/>
      <c r="S126" s="23"/>
      <c r="T126" s="23"/>
      <c r="U126" s="23"/>
      <c r="V126" s="23"/>
      <c r="W126" s="23"/>
      <c r="X126" s="23"/>
    </row>
    <row r="127" ht="15" customHeight="1">
      <c r="A127" s="40"/>
      <c r="B127" s="40"/>
      <c r="C127" s="32"/>
      <c r="D127" s="40"/>
      <c r="E127" s="32"/>
      <c r="F127" s="40"/>
      <c r="G127" s="32"/>
      <c r="H127" s="42"/>
      <c r="I127" s="32"/>
      <c r="J127" s="32"/>
      <c r="K127" s="32"/>
      <c r="L127" s="40"/>
      <c r="M127" s="41"/>
      <c r="N127" s="40"/>
      <c r="O127" s="32"/>
      <c r="P127" s="32"/>
      <c r="Q127" s="42"/>
      <c r="R127" s="40"/>
      <c r="S127" s="23"/>
      <c r="T127" s="23"/>
      <c r="U127" s="23"/>
      <c r="V127" s="23"/>
      <c r="W127" s="23"/>
      <c r="X127" s="23"/>
    </row>
    <row r="128" ht="15" customHeight="1">
      <c r="A128" s="40"/>
      <c r="B128" s="40"/>
      <c r="C128" s="32"/>
      <c r="D128" s="40"/>
      <c r="E128" s="32"/>
      <c r="F128" s="40"/>
      <c r="G128" s="32"/>
      <c r="H128" s="42"/>
      <c r="I128" s="32"/>
      <c r="J128" s="32"/>
      <c r="K128" s="32"/>
      <c r="L128" s="40"/>
      <c r="M128" s="41"/>
      <c r="N128" s="40"/>
      <c r="O128" s="32"/>
      <c r="P128" s="32"/>
      <c r="Q128" s="42"/>
      <c r="R128" s="40"/>
      <c r="S128" s="23"/>
      <c r="T128" s="23"/>
      <c r="U128" s="23"/>
      <c r="V128" s="23"/>
      <c r="W128" s="23"/>
      <c r="X128" s="23"/>
    </row>
    <row r="129" ht="15" customHeight="1">
      <c r="A129" s="40"/>
      <c r="B129" s="40"/>
      <c r="C129" s="32"/>
      <c r="D129" s="40"/>
      <c r="E129" s="32"/>
      <c r="F129" s="40"/>
      <c r="G129" s="32"/>
      <c r="H129" s="42"/>
      <c r="I129" s="32"/>
      <c r="J129" s="32"/>
      <c r="K129" s="32"/>
      <c r="L129" s="40"/>
      <c r="M129" s="41"/>
      <c r="N129" s="40"/>
      <c r="O129" s="32"/>
      <c r="P129" s="32"/>
      <c r="Q129" s="42"/>
      <c r="R129" s="40"/>
      <c r="S129" s="23"/>
      <c r="T129" s="23"/>
      <c r="U129" s="23"/>
      <c r="V129" s="23"/>
      <c r="W129" s="23"/>
      <c r="X129" s="23"/>
    </row>
    <row r="130" ht="15" customHeight="1">
      <c r="A130" s="40"/>
      <c r="B130" s="40"/>
      <c r="C130" s="32"/>
      <c r="D130" s="40"/>
      <c r="E130" s="32"/>
      <c r="F130" s="32"/>
      <c r="G130" s="32"/>
      <c r="H130" s="42"/>
      <c r="I130" s="32"/>
      <c r="J130" s="32"/>
      <c r="K130" s="32"/>
      <c r="L130" s="40"/>
      <c r="M130" s="41"/>
      <c r="N130" s="40"/>
      <c r="O130" s="32"/>
      <c r="P130" s="32"/>
      <c r="Q130" s="42"/>
      <c r="R130" s="40"/>
      <c r="S130" s="23"/>
      <c r="T130" s="23"/>
      <c r="U130" s="23"/>
      <c r="V130" s="23"/>
      <c r="W130" s="23"/>
      <c r="X130" s="23"/>
    </row>
    <row r="131" ht="15" customHeight="1">
      <c r="A131" s="40"/>
      <c r="B131" s="40"/>
      <c r="C131" s="32"/>
      <c r="D131" s="40"/>
      <c r="E131" s="32"/>
      <c r="F131" s="32"/>
      <c r="G131" s="32"/>
      <c r="H131" s="42"/>
      <c r="I131" s="32"/>
      <c r="J131" s="32"/>
      <c r="K131" s="32"/>
      <c r="L131" s="40"/>
      <c r="M131" s="41"/>
      <c r="N131" s="40"/>
      <c r="O131" s="32"/>
      <c r="P131" s="32"/>
      <c r="Q131" s="42"/>
      <c r="R131" s="40"/>
      <c r="S131" s="23"/>
      <c r="T131" s="23"/>
      <c r="U131" s="23"/>
      <c r="V131" s="23"/>
      <c r="W131" s="23"/>
      <c r="X131" s="23"/>
    </row>
    <row r="132" ht="15" customHeight="1">
      <c r="A132" s="40"/>
      <c r="B132" s="40"/>
      <c r="C132" s="32"/>
      <c r="D132" s="40"/>
      <c r="E132" s="32"/>
      <c r="F132" s="32"/>
      <c r="G132" s="32"/>
      <c r="H132" s="42"/>
      <c r="I132" s="32"/>
      <c r="J132" s="32"/>
      <c r="K132" s="32"/>
      <c r="L132" s="40"/>
      <c r="M132" s="41"/>
      <c r="N132" s="40"/>
      <c r="O132" s="32"/>
      <c r="P132" s="32"/>
      <c r="Q132" s="42"/>
      <c r="R132" s="40"/>
      <c r="S132" s="23"/>
      <c r="T132" s="23"/>
      <c r="U132" s="23"/>
      <c r="V132" s="23"/>
      <c r="W132" s="23"/>
      <c r="X132" s="23"/>
    </row>
    <row r="133" ht="15" customHeight="1">
      <c r="A133" s="40"/>
      <c r="B133" s="40"/>
      <c r="C133" s="32"/>
      <c r="D133" s="40"/>
      <c r="E133" s="32"/>
      <c r="F133" s="32"/>
      <c r="G133" s="32"/>
      <c r="H133" s="42"/>
      <c r="I133" s="32"/>
      <c r="J133" s="32"/>
      <c r="K133" s="32"/>
      <c r="L133" s="40"/>
      <c r="M133" s="41"/>
      <c r="N133" s="40"/>
      <c r="O133" s="32"/>
      <c r="P133" s="32"/>
      <c r="Q133" s="42"/>
      <c r="R133" s="40"/>
      <c r="S133" s="23"/>
      <c r="T133" s="23"/>
      <c r="U133" s="23"/>
      <c r="V133" s="23"/>
      <c r="W133" s="23"/>
      <c r="X133" s="23"/>
    </row>
    <row r="134" ht="15" customHeight="1">
      <c r="A134" s="40"/>
      <c r="B134" s="40"/>
      <c r="C134" s="32"/>
      <c r="D134" s="40"/>
      <c r="E134" s="32"/>
      <c r="F134" s="32"/>
      <c r="G134" s="32"/>
      <c r="H134" s="42"/>
      <c r="I134" s="32"/>
      <c r="J134" s="32"/>
      <c r="K134" s="32"/>
      <c r="L134" s="40"/>
      <c r="M134" s="41"/>
      <c r="N134" s="40"/>
      <c r="O134" s="32"/>
      <c r="P134" s="32"/>
      <c r="Q134" s="42"/>
      <c r="R134" s="40"/>
      <c r="S134" s="23"/>
      <c r="T134" s="23"/>
      <c r="U134" s="23"/>
      <c r="V134" s="23"/>
      <c r="W134" s="23"/>
      <c r="X134" s="23"/>
    </row>
    <row r="135" ht="15" customHeight="1">
      <c r="A135" s="40"/>
      <c r="B135" s="40"/>
      <c r="C135" s="32"/>
      <c r="D135" s="40"/>
      <c r="E135" s="32"/>
      <c r="F135" s="32"/>
      <c r="G135" s="32"/>
      <c r="H135" s="42"/>
      <c r="I135" s="32"/>
      <c r="J135" s="32"/>
      <c r="K135" s="32"/>
      <c r="L135" s="40"/>
      <c r="M135" s="41"/>
      <c r="N135" s="40"/>
      <c r="O135" s="32"/>
      <c r="P135" s="32"/>
      <c r="Q135" s="42"/>
      <c r="R135" s="40"/>
      <c r="S135" s="23"/>
      <c r="T135" s="23"/>
      <c r="U135" s="23"/>
      <c r="V135" s="23"/>
      <c r="W135" s="23"/>
      <c r="X135" s="23"/>
    </row>
    <row r="136" ht="15" customHeight="1">
      <c r="A136" s="40"/>
      <c r="B136" s="40"/>
      <c r="C136" s="32"/>
      <c r="D136" s="40"/>
      <c r="E136" s="32"/>
      <c r="F136" s="32"/>
      <c r="G136" s="32"/>
      <c r="H136" s="42"/>
      <c r="I136" s="32"/>
      <c r="J136" s="32"/>
      <c r="K136" s="32"/>
      <c r="L136" s="40"/>
      <c r="M136" s="41"/>
      <c r="N136" s="40"/>
      <c r="O136" s="32"/>
      <c r="P136" s="32"/>
      <c r="Q136" s="42"/>
      <c r="R136" s="40"/>
      <c r="S136" s="23"/>
      <c r="T136" s="23"/>
      <c r="U136" s="23"/>
      <c r="V136" s="23"/>
      <c r="W136" s="23"/>
      <c r="X136" s="23"/>
    </row>
    <row r="137" ht="15" customHeight="1">
      <c r="A137" s="40"/>
      <c r="B137" s="40"/>
      <c r="C137" s="32"/>
      <c r="D137" s="40"/>
      <c r="E137" s="32"/>
      <c r="F137" s="32"/>
      <c r="G137" s="32"/>
      <c r="H137" s="42"/>
      <c r="I137" s="32"/>
      <c r="J137" s="32"/>
      <c r="K137" s="32"/>
      <c r="L137" s="40"/>
      <c r="M137" s="41"/>
      <c r="N137" s="40"/>
      <c r="O137" s="32"/>
      <c r="P137" s="32"/>
      <c r="Q137" s="42"/>
      <c r="R137" s="40"/>
      <c r="S137" s="23"/>
      <c r="T137" s="23"/>
      <c r="U137" s="23"/>
      <c r="V137" s="23"/>
      <c r="W137" s="23"/>
      <c r="X137" s="23"/>
    </row>
    <row r="138" ht="15" customHeight="1">
      <c r="A138" s="40"/>
      <c r="B138" s="40"/>
      <c r="C138" s="32"/>
      <c r="D138" s="40"/>
      <c r="E138" s="32"/>
      <c r="F138" s="32"/>
      <c r="G138" s="32"/>
      <c r="H138" s="42"/>
      <c r="I138" s="32"/>
      <c r="J138" s="32"/>
      <c r="K138" s="32"/>
      <c r="L138" s="40"/>
      <c r="M138" s="41"/>
      <c r="N138" s="40"/>
      <c r="O138" s="32"/>
      <c r="P138" s="32"/>
      <c r="Q138" s="42"/>
      <c r="R138" s="40"/>
      <c r="S138" s="23"/>
      <c r="T138" s="23"/>
      <c r="U138" s="23"/>
      <c r="V138" s="23"/>
      <c r="W138" s="23"/>
      <c r="X138" s="23"/>
    </row>
    <row r="139" ht="15" customHeight="1">
      <c r="A139" s="40"/>
      <c r="B139" s="40"/>
      <c r="C139" s="32"/>
      <c r="D139" s="40"/>
      <c r="E139" s="32"/>
      <c r="F139" s="32"/>
      <c r="G139" s="32"/>
      <c r="H139" s="42"/>
      <c r="I139" s="32"/>
      <c r="J139" s="32"/>
      <c r="K139" s="32"/>
      <c r="L139" s="40"/>
      <c r="M139" s="41"/>
      <c r="N139" s="40"/>
      <c r="O139" s="32"/>
      <c r="P139" s="32"/>
      <c r="Q139" s="42"/>
      <c r="R139" s="40"/>
      <c r="S139" s="23"/>
      <c r="T139" s="23"/>
      <c r="U139" s="23"/>
      <c r="V139" s="23"/>
      <c r="W139" s="23"/>
      <c r="X139" s="23"/>
    </row>
    <row r="140" ht="15" customHeight="1">
      <c r="A140" s="40"/>
      <c r="B140" s="40"/>
      <c r="C140" s="32"/>
      <c r="D140" s="40"/>
      <c r="E140" s="32"/>
      <c r="F140" s="32"/>
      <c r="G140" s="32"/>
      <c r="H140" s="42"/>
      <c r="I140" s="32"/>
      <c r="J140" s="32"/>
      <c r="K140" s="32"/>
      <c r="L140" s="40"/>
      <c r="M140" s="41"/>
      <c r="N140" s="40"/>
      <c r="O140" s="32"/>
      <c r="P140" s="32"/>
      <c r="Q140" s="42"/>
      <c r="R140" s="40"/>
      <c r="S140" s="23"/>
      <c r="T140" s="23"/>
      <c r="U140" s="23"/>
      <c r="V140" s="23"/>
      <c r="W140" s="23"/>
      <c r="X140" s="23"/>
    </row>
    <row r="141" ht="15" customHeight="1">
      <c r="A141" s="40"/>
      <c r="B141" s="40"/>
      <c r="C141" s="32"/>
      <c r="D141" s="40"/>
      <c r="E141" s="32"/>
      <c r="F141" s="32"/>
      <c r="G141" s="32"/>
      <c r="H141" s="42"/>
      <c r="I141" s="32"/>
      <c r="J141" s="32"/>
      <c r="K141" s="32"/>
      <c r="L141" s="40"/>
      <c r="M141" s="41"/>
      <c r="N141" s="40"/>
      <c r="O141" s="32"/>
      <c r="P141" s="32"/>
      <c r="Q141" s="42"/>
      <c r="R141" s="40"/>
      <c r="S141" s="23"/>
      <c r="T141" s="23"/>
      <c r="U141" s="23"/>
      <c r="V141" s="23"/>
      <c r="W141" s="23"/>
      <c r="X141" s="23"/>
    </row>
    <row r="142" ht="15" customHeight="1">
      <c r="A142" s="40"/>
      <c r="B142" s="40"/>
      <c r="C142" s="32"/>
      <c r="D142" s="40"/>
      <c r="E142" s="32"/>
      <c r="F142" s="32"/>
      <c r="G142" s="32"/>
      <c r="H142" s="42"/>
      <c r="I142" s="32"/>
      <c r="J142" s="32"/>
      <c r="K142" s="32"/>
      <c r="L142" s="40"/>
      <c r="M142" s="41"/>
      <c r="N142" s="40"/>
      <c r="O142" s="32"/>
      <c r="P142" s="32"/>
      <c r="Q142" s="42"/>
      <c r="R142" s="40"/>
      <c r="S142" s="23"/>
      <c r="T142" s="23"/>
      <c r="U142" s="23"/>
      <c r="V142" s="23"/>
      <c r="W142" s="23"/>
      <c r="X142" s="23"/>
    </row>
    <row r="143" ht="15" customHeight="1">
      <c r="A143" s="40"/>
      <c r="B143" s="40"/>
      <c r="C143" s="32"/>
      <c r="D143" s="40"/>
      <c r="E143" s="32"/>
      <c r="F143" s="32"/>
      <c r="G143" s="32"/>
      <c r="H143" s="42"/>
      <c r="I143" s="32"/>
      <c r="J143" s="32"/>
      <c r="K143" s="32"/>
      <c r="L143" s="40"/>
      <c r="M143" s="41"/>
      <c r="N143" s="40"/>
      <c r="O143" s="32"/>
      <c r="P143" s="32"/>
      <c r="Q143" s="42"/>
      <c r="R143" s="40"/>
      <c r="S143" s="23"/>
      <c r="T143" s="23"/>
      <c r="U143" s="23"/>
      <c r="V143" s="23"/>
      <c r="W143" s="23"/>
      <c r="X143" s="23"/>
    </row>
    <row r="144" ht="15" customHeight="1">
      <c r="A144" s="40"/>
      <c r="B144" s="40"/>
      <c r="C144" s="32"/>
      <c r="D144" s="40"/>
      <c r="E144" s="32"/>
      <c r="F144" s="32"/>
      <c r="G144" s="32"/>
      <c r="H144" s="42"/>
      <c r="I144" s="32"/>
      <c r="J144" s="32"/>
      <c r="K144" s="32"/>
      <c r="L144" s="40"/>
      <c r="M144" s="41"/>
      <c r="N144" s="40"/>
      <c r="O144" s="32"/>
      <c r="P144" s="32"/>
      <c r="Q144" s="42"/>
      <c r="R144" s="40"/>
      <c r="S144" s="23"/>
      <c r="T144" s="23"/>
      <c r="U144" s="23"/>
      <c r="V144" s="23"/>
      <c r="W144" s="23"/>
      <c r="X144" s="23"/>
    </row>
    <row r="145" ht="15" customHeight="1">
      <c r="A145" s="40"/>
      <c r="B145" s="40"/>
      <c r="C145" s="32"/>
      <c r="D145" s="40"/>
      <c r="E145" s="32"/>
      <c r="F145" s="32"/>
      <c r="G145" s="32"/>
      <c r="H145" s="42"/>
      <c r="I145" s="32"/>
      <c r="J145" s="32"/>
      <c r="K145" s="32"/>
      <c r="L145" s="40"/>
      <c r="M145" s="41"/>
      <c r="N145" s="40"/>
      <c r="O145" s="32"/>
      <c r="P145" s="32"/>
      <c r="Q145" s="42"/>
      <c r="R145" s="40"/>
      <c r="S145" s="23"/>
      <c r="T145" s="23"/>
      <c r="U145" s="23"/>
      <c r="V145" s="23"/>
      <c r="W145" s="23"/>
      <c r="X145" s="23"/>
    </row>
    <row r="146" ht="15" customHeight="1">
      <c r="A146" s="40"/>
      <c r="B146" s="40"/>
      <c r="C146" s="32"/>
      <c r="D146" s="40"/>
      <c r="E146" s="32"/>
      <c r="F146" s="32"/>
      <c r="G146" s="32"/>
      <c r="H146" s="42"/>
      <c r="I146" s="32"/>
      <c r="J146" s="32"/>
      <c r="K146" s="32"/>
      <c r="L146" s="40"/>
      <c r="M146" s="41"/>
      <c r="N146" s="40"/>
      <c r="O146" s="32"/>
      <c r="P146" s="32"/>
      <c r="Q146" s="42"/>
      <c r="R146" s="40"/>
      <c r="S146" s="23"/>
      <c r="T146" s="23"/>
      <c r="U146" s="23"/>
      <c r="V146" s="23"/>
      <c r="W146" s="23"/>
      <c r="X146" s="23"/>
    </row>
    <row r="147" ht="15" customHeight="1">
      <c r="A147" s="40"/>
      <c r="B147" s="40"/>
      <c r="C147" s="32"/>
      <c r="D147" s="40"/>
      <c r="E147" s="32"/>
      <c r="F147" s="32"/>
      <c r="G147" s="32"/>
      <c r="H147" s="42"/>
      <c r="I147" s="32"/>
      <c r="J147" s="32"/>
      <c r="K147" s="32"/>
      <c r="L147" s="40"/>
      <c r="M147" s="41"/>
      <c r="N147" s="40"/>
      <c r="O147" s="32"/>
      <c r="P147" s="32"/>
      <c r="Q147" s="42"/>
      <c r="R147" s="40"/>
      <c r="S147" s="23"/>
      <c r="T147" s="23"/>
      <c r="U147" s="23"/>
      <c r="V147" s="23"/>
      <c r="W147" s="23"/>
      <c r="X147" s="23"/>
    </row>
    <row r="148" ht="15" customHeight="1">
      <c r="A148" s="40"/>
      <c r="B148" s="40"/>
      <c r="C148" s="32"/>
      <c r="D148" s="40"/>
      <c r="E148" s="32"/>
      <c r="F148" s="32"/>
      <c r="G148" s="32"/>
      <c r="H148" s="42"/>
      <c r="I148" s="32"/>
      <c r="J148" s="32"/>
      <c r="K148" s="32"/>
      <c r="L148" s="40"/>
      <c r="M148" s="41"/>
      <c r="N148" s="40"/>
      <c r="O148" s="32"/>
      <c r="P148" s="32"/>
      <c r="Q148" s="42"/>
      <c r="R148" s="40"/>
      <c r="S148" s="23"/>
      <c r="T148" s="23"/>
      <c r="U148" s="23"/>
      <c r="V148" s="23"/>
      <c r="W148" s="23"/>
      <c r="X148" s="23"/>
    </row>
    <row r="149" ht="15" customHeight="1">
      <c r="A149" s="40"/>
      <c r="B149" s="40"/>
      <c r="C149" s="32"/>
      <c r="D149" s="40"/>
      <c r="E149" s="32"/>
      <c r="F149" s="32"/>
      <c r="G149" s="32"/>
      <c r="H149" s="42"/>
      <c r="I149" s="32"/>
      <c r="J149" s="32"/>
      <c r="K149" s="32"/>
      <c r="L149" s="40"/>
      <c r="M149" s="41"/>
      <c r="N149" s="40"/>
      <c r="O149" s="32"/>
      <c r="P149" s="32"/>
      <c r="Q149" s="42"/>
      <c r="R149" s="40"/>
      <c r="S149" s="23"/>
      <c r="T149" s="23"/>
      <c r="U149" s="23"/>
      <c r="V149" s="23"/>
      <c r="W149" s="23"/>
      <c r="X149" s="23"/>
    </row>
    <row r="150" ht="15" customHeight="1">
      <c r="A150" s="40"/>
      <c r="B150" s="40"/>
      <c r="C150" s="32"/>
      <c r="D150" s="40"/>
      <c r="E150" s="32"/>
      <c r="F150" s="32"/>
      <c r="G150" s="32"/>
      <c r="H150" s="42"/>
      <c r="I150" s="32"/>
      <c r="J150" s="32"/>
      <c r="K150" s="32"/>
      <c r="L150" s="40"/>
      <c r="M150" s="41"/>
      <c r="N150" s="40"/>
      <c r="O150" s="32"/>
      <c r="P150" s="32"/>
      <c r="Q150" s="42"/>
      <c r="R150" s="40"/>
      <c r="S150" s="23"/>
      <c r="T150" s="23"/>
      <c r="U150" s="23"/>
      <c r="V150" s="23"/>
      <c r="W150" s="23"/>
      <c r="X150" s="23"/>
    </row>
    <row r="151" ht="15" customHeight="1">
      <c r="A151" s="40"/>
      <c r="B151" s="40"/>
      <c r="C151" s="32"/>
      <c r="D151" s="40"/>
      <c r="E151" s="32"/>
      <c r="F151" s="32"/>
      <c r="G151" s="32"/>
      <c r="H151" s="42"/>
      <c r="I151" s="32"/>
      <c r="J151" s="32"/>
      <c r="K151" s="32"/>
      <c r="L151" s="40"/>
      <c r="M151" s="41"/>
      <c r="N151" s="40"/>
      <c r="O151" s="32"/>
      <c r="P151" s="32"/>
      <c r="Q151" s="42"/>
      <c r="R151" s="40"/>
      <c r="S151" s="23"/>
      <c r="T151" s="23"/>
      <c r="U151" s="23"/>
      <c r="V151" s="23"/>
      <c r="W151" s="23"/>
      <c r="X151" s="23"/>
    </row>
    <row r="152" ht="15" customHeight="1">
      <c r="A152" s="40"/>
      <c r="B152" s="40"/>
      <c r="C152" s="32"/>
      <c r="D152" s="40"/>
      <c r="E152" s="32"/>
      <c r="F152" s="32"/>
      <c r="G152" s="32"/>
      <c r="H152" s="42"/>
      <c r="I152" s="32"/>
      <c r="J152" s="32"/>
      <c r="K152" s="32"/>
      <c r="L152" s="40"/>
      <c r="M152" s="41"/>
      <c r="N152" s="40"/>
      <c r="O152" s="32"/>
      <c r="P152" s="32"/>
      <c r="Q152" s="42"/>
      <c r="R152" s="40"/>
      <c r="S152" s="23"/>
      <c r="T152" s="23"/>
      <c r="U152" s="23"/>
      <c r="V152" s="23"/>
      <c r="W152" s="23"/>
      <c r="X152" s="23"/>
    </row>
    <row r="153" ht="15" customHeight="1">
      <c r="A153" s="40"/>
      <c r="B153" s="40"/>
      <c r="C153" s="32"/>
      <c r="D153" s="40"/>
      <c r="E153" s="32"/>
      <c r="F153" s="32"/>
      <c r="G153" s="32"/>
      <c r="H153" s="42"/>
      <c r="I153" s="32"/>
      <c r="J153" s="32"/>
      <c r="K153" s="32"/>
      <c r="L153" s="40"/>
      <c r="M153" s="41"/>
      <c r="N153" s="40"/>
      <c r="O153" s="32"/>
      <c r="P153" s="32"/>
      <c r="Q153" s="42"/>
      <c r="R153" s="40"/>
      <c r="S153" s="23"/>
      <c r="T153" s="23"/>
      <c r="U153" s="23"/>
      <c r="V153" s="23"/>
      <c r="W153" s="23"/>
      <c r="X153" s="23"/>
    </row>
    <row r="154" ht="15" customHeight="1">
      <c r="A154" s="40"/>
      <c r="B154" s="40"/>
      <c r="C154" s="32"/>
      <c r="D154" s="40"/>
      <c r="E154" s="32"/>
      <c r="F154" s="32"/>
      <c r="G154" s="32"/>
      <c r="H154" s="42"/>
      <c r="I154" s="32"/>
      <c r="J154" s="32"/>
      <c r="K154" s="32"/>
      <c r="L154" s="40"/>
      <c r="M154" s="41"/>
      <c r="N154" s="40"/>
      <c r="O154" s="32"/>
      <c r="P154" s="32"/>
      <c r="Q154" s="42"/>
      <c r="R154" s="40"/>
      <c r="S154" s="23"/>
      <c r="T154" s="23"/>
      <c r="U154" s="23"/>
      <c r="V154" s="23"/>
      <c r="W154" s="23"/>
      <c r="X154" s="23"/>
    </row>
    <row r="155" ht="15" customHeight="1">
      <c r="A155" s="40"/>
      <c r="B155" s="40"/>
      <c r="C155" s="32"/>
      <c r="D155" s="40"/>
      <c r="E155" s="32"/>
      <c r="F155" s="32"/>
      <c r="G155" s="32"/>
      <c r="H155" s="42"/>
      <c r="I155" s="32"/>
      <c r="J155" s="32"/>
      <c r="K155" s="32"/>
      <c r="L155" s="40"/>
      <c r="M155" s="41"/>
      <c r="N155" s="40"/>
      <c r="O155" s="32"/>
      <c r="P155" s="32"/>
      <c r="Q155" s="42"/>
      <c r="R155" s="40"/>
      <c r="S155" s="23"/>
      <c r="T155" s="23"/>
      <c r="U155" s="23"/>
      <c r="V155" s="23"/>
      <c r="W155" s="23"/>
      <c r="X155" s="23"/>
    </row>
    <row r="156" ht="15" customHeight="1">
      <c r="A156" s="40"/>
      <c r="B156" s="40"/>
      <c r="C156" s="32"/>
      <c r="D156" s="40"/>
      <c r="E156" s="32"/>
      <c r="F156" s="32"/>
      <c r="G156" s="32"/>
      <c r="H156" s="42"/>
      <c r="I156" s="32"/>
      <c r="J156" s="32"/>
      <c r="K156" s="32"/>
      <c r="L156" s="40"/>
      <c r="M156" s="41"/>
      <c r="N156" s="40"/>
      <c r="O156" s="32"/>
      <c r="P156" s="32"/>
      <c r="Q156" s="42"/>
      <c r="R156" s="40"/>
      <c r="S156" s="23"/>
      <c r="T156" s="23"/>
      <c r="U156" s="23"/>
      <c r="V156" s="23"/>
      <c r="W156" s="23"/>
      <c r="X156" s="23"/>
    </row>
    <row r="157" ht="15" customHeight="1">
      <c r="A157" s="40"/>
      <c r="B157" s="40"/>
      <c r="C157" s="32"/>
      <c r="D157" s="40"/>
      <c r="E157" s="32"/>
      <c r="F157" s="32"/>
      <c r="G157" s="32"/>
      <c r="H157" s="42"/>
      <c r="I157" s="32"/>
      <c r="J157" s="32"/>
      <c r="K157" s="32"/>
      <c r="L157" s="40"/>
      <c r="M157" s="41"/>
      <c r="N157" s="40"/>
      <c r="O157" s="32"/>
      <c r="P157" s="32"/>
      <c r="Q157" s="42"/>
      <c r="R157" s="40"/>
      <c r="S157" s="23"/>
      <c r="T157" s="23"/>
      <c r="U157" s="23"/>
      <c r="V157" s="23"/>
      <c r="W157" s="23"/>
      <c r="X157" s="23"/>
    </row>
    <row r="158" ht="15" customHeight="1">
      <c r="A158" s="40"/>
      <c r="B158" s="40"/>
      <c r="C158" s="32"/>
      <c r="D158" s="40"/>
      <c r="E158" s="32"/>
      <c r="F158" s="32"/>
      <c r="G158" s="32"/>
      <c r="H158" s="42"/>
      <c r="I158" s="32"/>
      <c r="J158" s="32"/>
      <c r="K158" s="32"/>
      <c r="L158" s="40"/>
      <c r="M158" s="41"/>
      <c r="N158" s="40"/>
      <c r="O158" s="32"/>
      <c r="P158" s="32"/>
      <c r="Q158" s="42"/>
      <c r="R158" s="40"/>
      <c r="S158" s="23"/>
      <c r="T158" s="23"/>
      <c r="U158" s="23"/>
      <c r="V158" s="23"/>
      <c r="W158" s="23"/>
      <c r="X158" s="23"/>
    </row>
    <row r="159" ht="15" customHeight="1">
      <c r="A159" s="40"/>
      <c r="B159" s="40"/>
      <c r="C159" s="32"/>
      <c r="D159" s="40"/>
      <c r="E159" s="32"/>
      <c r="F159" s="32"/>
      <c r="G159" s="32"/>
      <c r="H159" s="42"/>
      <c r="I159" s="32"/>
      <c r="J159" s="32"/>
      <c r="K159" s="32"/>
      <c r="L159" s="40"/>
      <c r="M159" s="41"/>
      <c r="N159" s="40"/>
      <c r="O159" s="32"/>
      <c r="P159" s="32"/>
      <c r="Q159" s="42"/>
      <c r="R159" s="40"/>
      <c r="S159" s="23"/>
      <c r="T159" s="23"/>
      <c r="U159" s="23"/>
      <c r="V159" s="23"/>
      <c r="W159" s="23"/>
      <c r="X159" s="23"/>
    </row>
    <row r="160" ht="15" customHeight="1">
      <c r="A160" s="40"/>
      <c r="B160" s="40"/>
      <c r="C160" s="32"/>
      <c r="D160" s="40"/>
      <c r="E160" s="32"/>
      <c r="F160" s="32"/>
      <c r="G160" s="32"/>
      <c r="H160" s="42"/>
      <c r="I160" s="32"/>
      <c r="J160" s="32"/>
      <c r="K160" s="32"/>
      <c r="L160" s="40"/>
      <c r="M160" s="41"/>
      <c r="N160" s="40"/>
      <c r="O160" s="32"/>
      <c r="P160" s="32"/>
      <c r="Q160" s="42"/>
      <c r="R160" s="40"/>
      <c r="S160" s="23"/>
      <c r="T160" s="23"/>
      <c r="U160" s="23"/>
      <c r="V160" s="23"/>
      <c r="W160" s="23"/>
      <c r="X160" s="23"/>
    </row>
    <row r="161" ht="15" customHeight="1">
      <c r="A161" s="40"/>
      <c r="B161" s="40"/>
      <c r="C161" s="32"/>
      <c r="D161" s="40"/>
      <c r="E161" s="32"/>
      <c r="F161" s="32"/>
      <c r="G161" s="32"/>
      <c r="H161" s="42"/>
      <c r="I161" s="32"/>
      <c r="J161" s="32"/>
      <c r="K161" s="32"/>
      <c r="L161" s="40"/>
      <c r="M161" s="41"/>
      <c r="N161" s="40"/>
      <c r="O161" s="32"/>
      <c r="P161" s="32"/>
      <c r="Q161" s="42"/>
      <c r="R161" s="40"/>
      <c r="S161" s="23"/>
      <c r="T161" s="23"/>
      <c r="U161" s="23"/>
      <c r="V161" s="23"/>
      <c r="W161" s="23"/>
      <c r="X161" s="23"/>
    </row>
    <row r="162" ht="15" customHeight="1">
      <c r="A162" s="40"/>
      <c r="B162" s="40"/>
      <c r="C162" s="32"/>
      <c r="D162" s="40"/>
      <c r="E162" s="32"/>
      <c r="F162" s="32"/>
      <c r="G162" s="32"/>
      <c r="H162" s="42"/>
      <c r="I162" s="32"/>
      <c r="J162" s="32"/>
      <c r="K162" s="32"/>
      <c r="L162" s="40"/>
      <c r="M162" s="41"/>
      <c r="N162" s="40"/>
      <c r="O162" s="32"/>
      <c r="P162" s="32"/>
      <c r="Q162" s="42"/>
      <c r="R162" s="40"/>
      <c r="S162" s="23"/>
      <c r="T162" s="23"/>
      <c r="U162" s="23"/>
      <c r="V162" s="23"/>
      <c r="W162" s="23"/>
      <c r="X162" s="23"/>
    </row>
    <row r="163" ht="15" customHeight="1">
      <c r="A163" s="40"/>
      <c r="B163" s="40"/>
      <c r="C163" s="32"/>
      <c r="D163" s="40"/>
      <c r="E163" s="32"/>
      <c r="F163" s="32"/>
      <c r="G163" s="32"/>
      <c r="H163" s="42"/>
      <c r="I163" s="32"/>
      <c r="J163" s="32"/>
      <c r="K163" s="32"/>
      <c r="L163" s="40"/>
      <c r="M163" s="41"/>
      <c r="N163" s="40"/>
      <c r="O163" s="32"/>
      <c r="P163" s="32"/>
      <c r="Q163" s="42"/>
      <c r="R163" s="40"/>
      <c r="S163" s="23"/>
      <c r="T163" s="23"/>
      <c r="U163" s="23"/>
      <c r="V163" s="23"/>
      <c r="W163" s="23"/>
      <c r="X163" s="23"/>
    </row>
    <row r="164" ht="15" customHeight="1">
      <c r="A164" s="40"/>
      <c r="B164" s="40"/>
      <c r="C164" s="32"/>
      <c r="D164" s="40"/>
      <c r="E164" s="32"/>
      <c r="F164" s="32"/>
      <c r="G164" s="32"/>
      <c r="H164" s="42"/>
      <c r="I164" s="32"/>
      <c r="J164" s="32"/>
      <c r="K164" s="32"/>
      <c r="L164" s="40"/>
      <c r="M164" s="41"/>
      <c r="N164" s="40"/>
      <c r="O164" s="32"/>
      <c r="P164" s="32"/>
      <c r="Q164" s="42"/>
      <c r="R164" s="40"/>
      <c r="S164" s="23"/>
      <c r="T164" s="23"/>
      <c r="U164" s="23"/>
      <c r="V164" s="23"/>
      <c r="W164" s="23"/>
      <c r="X164" s="23"/>
    </row>
    <row r="165" ht="15" customHeight="1">
      <c r="A165" s="40"/>
      <c r="B165" s="40"/>
      <c r="C165" s="32"/>
      <c r="D165" s="40"/>
      <c r="E165" s="32"/>
      <c r="F165" s="32"/>
      <c r="G165" s="32"/>
      <c r="H165" s="42"/>
      <c r="I165" s="32"/>
      <c r="J165" s="32"/>
      <c r="K165" s="32"/>
      <c r="L165" s="40"/>
      <c r="M165" s="41"/>
      <c r="N165" s="40"/>
      <c r="O165" s="32"/>
      <c r="P165" s="32"/>
      <c r="Q165" s="42"/>
      <c r="R165" s="40"/>
      <c r="S165" s="23"/>
      <c r="T165" s="23"/>
      <c r="U165" s="23"/>
      <c r="V165" s="23"/>
      <c r="W165" s="23"/>
      <c r="X165" s="23"/>
    </row>
    <row r="166" ht="15" customHeight="1">
      <c r="A166" s="40"/>
      <c r="B166" s="40"/>
      <c r="C166" s="32"/>
      <c r="D166" s="40"/>
      <c r="E166" s="32"/>
      <c r="F166" s="32"/>
      <c r="G166" s="32"/>
      <c r="H166" s="42"/>
      <c r="I166" s="32"/>
      <c r="J166" s="32"/>
      <c r="K166" s="32"/>
      <c r="L166" s="40"/>
      <c r="M166" s="41"/>
      <c r="N166" s="40"/>
      <c r="O166" s="32"/>
      <c r="P166" s="32"/>
      <c r="Q166" s="42"/>
      <c r="R166" s="40"/>
      <c r="S166" s="23"/>
      <c r="T166" s="23"/>
      <c r="U166" s="23"/>
      <c r="V166" s="23"/>
      <c r="W166" s="23"/>
      <c r="X166" s="23"/>
    </row>
    <row r="167" ht="15" customHeight="1">
      <c r="A167" s="40"/>
      <c r="B167" s="40"/>
      <c r="C167" s="32"/>
      <c r="D167" s="40"/>
      <c r="E167" s="32"/>
      <c r="F167" s="32"/>
      <c r="G167" s="32"/>
      <c r="H167" s="42"/>
      <c r="I167" s="32"/>
      <c r="J167" s="32"/>
      <c r="K167" s="32"/>
      <c r="L167" s="40"/>
      <c r="M167" s="41"/>
      <c r="N167" s="40"/>
      <c r="O167" s="32"/>
      <c r="P167" s="32"/>
      <c r="Q167" s="42"/>
      <c r="R167" s="40"/>
      <c r="S167" s="23"/>
      <c r="T167" s="23"/>
      <c r="U167" s="23"/>
      <c r="V167" s="23"/>
      <c r="W167" s="23"/>
      <c r="X167" s="23"/>
    </row>
    <row r="168" ht="15" customHeight="1">
      <c r="A168" s="40"/>
      <c r="B168" s="40"/>
      <c r="C168" s="32"/>
      <c r="D168" s="40"/>
      <c r="E168" s="32"/>
      <c r="F168" s="32"/>
      <c r="G168" s="32"/>
      <c r="H168" s="42"/>
      <c r="I168" s="32"/>
      <c r="J168" s="32"/>
      <c r="K168" s="32"/>
      <c r="L168" s="40"/>
      <c r="M168" s="41"/>
      <c r="N168" s="40"/>
      <c r="O168" s="32"/>
      <c r="P168" s="32"/>
      <c r="Q168" s="42"/>
      <c r="R168" s="40"/>
      <c r="S168" s="23"/>
      <c r="T168" s="23"/>
      <c r="U168" s="23"/>
      <c r="V168" s="23"/>
      <c r="W168" s="23"/>
      <c r="X168" s="23"/>
    </row>
    <row r="169" ht="15" customHeight="1">
      <c r="A169" s="40"/>
      <c r="B169" s="40"/>
      <c r="C169" s="32"/>
      <c r="D169" s="40"/>
      <c r="E169" s="32"/>
      <c r="F169" s="32"/>
      <c r="G169" s="32"/>
      <c r="H169" s="42"/>
      <c r="I169" s="32"/>
      <c r="J169" s="32"/>
      <c r="K169" s="32"/>
      <c r="L169" s="40"/>
      <c r="M169" s="41"/>
      <c r="N169" s="40"/>
      <c r="O169" s="32"/>
      <c r="P169" s="32"/>
      <c r="Q169" s="42"/>
      <c r="R169" s="40"/>
      <c r="S169" s="23"/>
      <c r="T169" s="23"/>
      <c r="U169" s="23"/>
      <c r="V169" s="23"/>
      <c r="W169" s="23"/>
      <c r="X169" s="23"/>
    </row>
    <row r="170" ht="15" customHeight="1">
      <c r="A170" s="40"/>
      <c r="B170" s="40"/>
      <c r="C170" s="32"/>
      <c r="D170" s="40"/>
      <c r="E170" s="32"/>
      <c r="F170" s="32"/>
      <c r="G170" s="32"/>
      <c r="H170" s="42"/>
      <c r="I170" s="32"/>
      <c r="J170" s="32"/>
      <c r="K170" s="32"/>
      <c r="L170" s="40"/>
      <c r="M170" s="41"/>
      <c r="N170" s="40"/>
      <c r="O170" s="32"/>
      <c r="P170" s="32"/>
      <c r="Q170" s="42"/>
      <c r="R170" s="40"/>
      <c r="S170" s="23"/>
      <c r="T170" s="23"/>
      <c r="U170" s="23"/>
      <c r="V170" s="23"/>
      <c r="W170" s="23"/>
      <c r="X170" s="23"/>
    </row>
    <row r="171" ht="15" customHeight="1">
      <c r="A171" s="40"/>
      <c r="B171" s="40"/>
      <c r="C171" s="32"/>
      <c r="D171" s="40"/>
      <c r="E171" s="32"/>
      <c r="F171" s="32"/>
      <c r="G171" s="32"/>
      <c r="H171" s="42"/>
      <c r="I171" s="32"/>
      <c r="J171" s="32"/>
      <c r="K171" s="32"/>
      <c r="L171" s="40"/>
      <c r="M171" s="41"/>
      <c r="N171" s="40"/>
      <c r="O171" s="32"/>
      <c r="P171" s="32"/>
      <c r="Q171" s="42"/>
      <c r="R171" s="40"/>
      <c r="S171" s="23"/>
      <c r="T171" s="23"/>
      <c r="U171" s="23"/>
      <c r="V171" s="23"/>
      <c r="W171" s="23"/>
      <c r="X171" s="23"/>
    </row>
    <row r="172" ht="15" customHeight="1">
      <c r="A172" s="40"/>
      <c r="B172" s="40"/>
      <c r="C172" s="32"/>
      <c r="D172" s="40"/>
      <c r="E172" s="32"/>
      <c r="F172" s="32"/>
      <c r="G172" s="32"/>
      <c r="H172" s="42"/>
      <c r="I172" s="32"/>
      <c r="J172" s="32"/>
      <c r="K172" s="32"/>
      <c r="L172" s="40"/>
      <c r="M172" s="41"/>
      <c r="N172" s="40"/>
      <c r="O172" s="32"/>
      <c r="P172" s="32"/>
      <c r="Q172" s="42"/>
      <c r="R172" s="40"/>
      <c r="S172" s="23"/>
      <c r="T172" s="23"/>
      <c r="U172" s="23"/>
      <c r="V172" s="23"/>
      <c r="W172" s="23"/>
      <c r="X172" s="23"/>
    </row>
    <row r="173" ht="15" customHeight="1">
      <c r="A173" s="40"/>
      <c r="B173" s="40"/>
      <c r="C173" s="32"/>
      <c r="D173" s="40"/>
      <c r="E173" s="32"/>
      <c r="F173" s="32"/>
      <c r="G173" s="32"/>
      <c r="H173" s="42"/>
      <c r="I173" s="32"/>
      <c r="J173" s="32"/>
      <c r="K173" s="32"/>
      <c r="L173" s="40"/>
      <c r="M173" s="41"/>
      <c r="N173" s="40"/>
      <c r="O173" s="32"/>
      <c r="P173" s="32"/>
      <c r="Q173" s="42"/>
      <c r="R173" s="40"/>
      <c r="S173" s="23"/>
      <c r="T173" s="23"/>
      <c r="U173" s="23"/>
      <c r="V173" s="23"/>
      <c r="W173" s="23"/>
      <c r="X173" s="23"/>
    </row>
    <row r="174" ht="15" customHeight="1">
      <c r="A174" s="40"/>
      <c r="B174" s="40"/>
      <c r="C174" s="32"/>
      <c r="D174" s="40"/>
      <c r="E174" s="32"/>
      <c r="F174" s="32"/>
      <c r="G174" s="32"/>
      <c r="H174" s="42"/>
      <c r="I174" s="32"/>
      <c r="J174" s="32"/>
      <c r="K174" s="32"/>
      <c r="L174" s="40"/>
      <c r="M174" s="41"/>
      <c r="N174" s="40"/>
      <c r="O174" s="32"/>
      <c r="P174" s="32"/>
      <c r="Q174" s="42"/>
      <c r="R174" s="40"/>
      <c r="S174" s="23"/>
      <c r="T174" s="23"/>
      <c r="U174" s="23"/>
      <c r="V174" s="23"/>
      <c r="W174" s="23"/>
      <c r="X174" s="23"/>
    </row>
    <row r="175" ht="15" customHeight="1">
      <c r="A175" s="40"/>
      <c r="B175" s="40"/>
      <c r="C175" s="32"/>
      <c r="D175" s="40"/>
      <c r="E175" s="32"/>
      <c r="F175" s="32"/>
      <c r="G175" s="32"/>
      <c r="H175" s="42"/>
      <c r="I175" s="32"/>
      <c r="J175" s="32"/>
      <c r="K175" s="32"/>
      <c r="L175" s="40"/>
      <c r="M175" s="41"/>
      <c r="N175" s="40"/>
      <c r="O175" s="32"/>
      <c r="P175" s="32"/>
      <c r="Q175" s="42"/>
      <c r="R175" s="40"/>
      <c r="S175" s="23"/>
      <c r="T175" s="23"/>
      <c r="U175" s="23"/>
      <c r="V175" s="23"/>
      <c r="W175" s="23"/>
      <c r="X175" s="23"/>
    </row>
    <row r="176" ht="15" customHeight="1">
      <c r="A176" s="40"/>
      <c r="B176" s="40"/>
      <c r="C176" s="32"/>
      <c r="D176" s="40"/>
      <c r="E176" s="32"/>
      <c r="F176" s="32"/>
      <c r="G176" s="32"/>
      <c r="H176" s="42"/>
      <c r="I176" s="32"/>
      <c r="J176" s="32"/>
      <c r="K176" s="32"/>
      <c r="L176" s="40"/>
      <c r="M176" s="41"/>
      <c r="N176" s="40"/>
      <c r="O176" s="32"/>
      <c r="P176" s="32"/>
      <c r="Q176" s="42"/>
      <c r="R176" s="40"/>
      <c r="S176" s="23"/>
      <c r="T176" s="23"/>
      <c r="U176" s="23"/>
      <c r="V176" s="23"/>
      <c r="W176" s="23"/>
      <c r="X176" s="23"/>
    </row>
    <row r="177" ht="15" customHeight="1">
      <c r="A177" s="40"/>
      <c r="B177" s="40"/>
      <c r="C177" s="32"/>
      <c r="D177" s="40"/>
      <c r="E177" s="32"/>
      <c r="F177" s="32"/>
      <c r="G177" s="32"/>
      <c r="H177" s="42"/>
      <c r="I177" s="32"/>
      <c r="J177" s="32"/>
      <c r="K177" s="32"/>
      <c r="L177" s="40"/>
      <c r="M177" s="41"/>
      <c r="N177" s="40"/>
      <c r="O177" s="32"/>
      <c r="P177" s="32"/>
      <c r="Q177" s="42"/>
      <c r="R177" s="40"/>
      <c r="S177" s="23"/>
      <c r="T177" s="23"/>
      <c r="U177" s="23"/>
      <c r="V177" s="23"/>
      <c r="W177" s="23"/>
      <c r="X177" s="23"/>
    </row>
    <row r="178" ht="15" customHeight="1">
      <c r="A178" s="40"/>
      <c r="B178" s="40"/>
      <c r="C178" s="32"/>
      <c r="D178" s="40"/>
      <c r="E178" s="32"/>
      <c r="F178" s="32"/>
      <c r="G178" s="32"/>
      <c r="H178" s="42"/>
      <c r="I178" s="32"/>
      <c r="J178" s="32"/>
      <c r="K178" s="32"/>
      <c r="L178" s="40"/>
      <c r="M178" s="41"/>
      <c r="N178" s="40"/>
      <c r="O178" s="32"/>
      <c r="P178" s="32"/>
      <c r="Q178" s="42"/>
      <c r="R178" s="40"/>
      <c r="S178" s="23"/>
      <c r="T178" s="23"/>
      <c r="U178" s="23"/>
      <c r="V178" s="23"/>
      <c r="W178" s="23"/>
      <c r="X178" s="23"/>
    </row>
    <row r="179" ht="15" customHeight="1">
      <c r="A179" s="40"/>
      <c r="B179" s="40"/>
      <c r="C179" s="32"/>
      <c r="D179" s="40"/>
      <c r="E179" s="32"/>
      <c r="F179" s="32"/>
      <c r="G179" s="32"/>
      <c r="H179" s="42"/>
      <c r="I179" s="32"/>
      <c r="J179" s="32"/>
      <c r="K179" s="32"/>
      <c r="L179" s="40"/>
      <c r="M179" s="41"/>
      <c r="N179" s="40"/>
      <c r="O179" s="32"/>
      <c r="P179" s="32"/>
      <c r="Q179" s="42"/>
      <c r="R179" s="40"/>
      <c r="S179" s="23"/>
      <c r="T179" s="23"/>
      <c r="U179" s="23"/>
      <c r="V179" s="23"/>
      <c r="W179" s="23"/>
      <c r="X179" s="23"/>
    </row>
    <row r="180" ht="15" customHeight="1">
      <c r="A180" s="40"/>
      <c r="B180" s="40"/>
      <c r="C180" s="32"/>
      <c r="D180" s="40"/>
      <c r="E180" s="32"/>
      <c r="F180" s="32"/>
      <c r="G180" s="32"/>
      <c r="H180" s="42"/>
      <c r="I180" s="32"/>
      <c r="J180" s="32"/>
      <c r="K180" s="32"/>
      <c r="L180" s="40"/>
      <c r="M180" s="41"/>
      <c r="N180" s="40"/>
      <c r="O180" s="32"/>
      <c r="P180" s="32"/>
      <c r="Q180" s="42"/>
      <c r="R180" s="40"/>
      <c r="S180" s="23"/>
      <c r="T180" s="23"/>
      <c r="U180" s="23"/>
      <c r="V180" s="23"/>
      <c r="W180" s="23"/>
      <c r="X180" s="23"/>
    </row>
    <row r="181" ht="15" customHeight="1">
      <c r="A181" s="40"/>
      <c r="B181" s="40"/>
      <c r="C181" s="32"/>
      <c r="D181" s="40"/>
      <c r="E181" s="32"/>
      <c r="F181" s="32"/>
      <c r="G181" s="32"/>
      <c r="H181" s="42"/>
      <c r="I181" s="32"/>
      <c r="J181" s="32"/>
      <c r="K181" s="32"/>
      <c r="L181" s="40"/>
      <c r="M181" s="41"/>
      <c r="N181" s="40"/>
      <c r="O181" s="32"/>
      <c r="P181" s="32"/>
      <c r="Q181" s="42"/>
      <c r="R181" s="40"/>
      <c r="S181" s="23"/>
      <c r="T181" s="23"/>
      <c r="U181" s="23"/>
      <c r="V181" s="23"/>
      <c r="W181" s="23"/>
      <c r="X181" s="23"/>
    </row>
    <row r="182" ht="15" customHeight="1">
      <c r="A182" s="40"/>
      <c r="B182" s="40"/>
      <c r="C182" s="32"/>
      <c r="D182" s="40"/>
      <c r="E182" s="32"/>
      <c r="F182" s="32"/>
      <c r="G182" s="32"/>
      <c r="H182" s="42"/>
      <c r="I182" s="32"/>
      <c r="J182" s="32"/>
      <c r="K182" s="32"/>
      <c r="L182" s="40"/>
      <c r="M182" s="41"/>
      <c r="N182" s="40"/>
      <c r="O182" s="32"/>
      <c r="P182" s="32"/>
      <c r="Q182" s="42"/>
      <c r="R182" s="40"/>
      <c r="S182" s="23"/>
      <c r="T182" s="23"/>
      <c r="U182" s="23"/>
      <c r="V182" s="23"/>
      <c r="W182" s="23"/>
      <c r="X182" s="23"/>
    </row>
    <row r="183" ht="15" customHeight="1">
      <c r="A183" s="40"/>
      <c r="B183" s="40"/>
      <c r="C183" s="32"/>
      <c r="D183" s="40"/>
      <c r="E183" s="32"/>
      <c r="F183" s="32"/>
      <c r="G183" s="32"/>
      <c r="H183" s="42"/>
      <c r="I183" s="32"/>
      <c r="J183" s="32"/>
      <c r="K183" s="32"/>
      <c r="L183" s="40"/>
      <c r="M183" s="41"/>
      <c r="N183" s="40"/>
      <c r="O183" s="32"/>
      <c r="P183" s="32"/>
      <c r="Q183" s="42"/>
      <c r="R183" s="40"/>
      <c r="S183" s="23"/>
      <c r="T183" s="23"/>
      <c r="U183" s="23"/>
      <c r="V183" s="23"/>
      <c r="W183" s="23"/>
      <c r="X183" s="23"/>
    </row>
    <row r="184" ht="15" customHeight="1">
      <c r="A184" s="40"/>
      <c r="B184" s="40"/>
      <c r="C184" s="32"/>
      <c r="D184" s="40"/>
      <c r="E184" s="32"/>
      <c r="F184" s="32"/>
      <c r="G184" s="32"/>
      <c r="H184" s="42"/>
      <c r="I184" s="32"/>
      <c r="J184" s="32"/>
      <c r="K184" s="32"/>
      <c r="L184" s="40"/>
      <c r="M184" s="41"/>
      <c r="N184" s="40"/>
      <c r="O184" s="32"/>
      <c r="P184" s="32"/>
      <c r="Q184" s="42"/>
      <c r="R184" s="40"/>
      <c r="S184" s="23"/>
      <c r="T184" s="23"/>
      <c r="U184" s="23"/>
      <c r="V184" s="23"/>
      <c r="W184" s="23"/>
      <c r="X184" s="23"/>
    </row>
    <row r="185" ht="15" customHeight="1">
      <c r="A185" s="40"/>
      <c r="B185" s="40"/>
      <c r="C185" s="32"/>
      <c r="D185" s="40"/>
      <c r="E185" s="32"/>
      <c r="F185" s="32"/>
      <c r="G185" s="32"/>
      <c r="H185" s="42"/>
      <c r="I185" s="32"/>
      <c r="J185" s="32"/>
      <c r="K185" s="32"/>
      <c r="L185" s="40"/>
      <c r="M185" s="41"/>
      <c r="N185" s="40"/>
      <c r="O185" s="32"/>
      <c r="P185" s="32"/>
      <c r="Q185" s="42"/>
      <c r="R185" s="40"/>
      <c r="S185" s="23"/>
      <c r="T185" s="23"/>
      <c r="U185" s="23"/>
      <c r="V185" s="23"/>
      <c r="W185" s="23"/>
      <c r="X185" s="23"/>
    </row>
    <row r="186" ht="15" customHeight="1">
      <c r="A186" s="40"/>
      <c r="B186" s="40"/>
      <c r="C186" s="32"/>
      <c r="D186" s="40"/>
      <c r="E186" s="32"/>
      <c r="F186" s="32"/>
      <c r="G186" s="32"/>
      <c r="H186" s="42"/>
      <c r="I186" s="32"/>
      <c r="J186" s="32"/>
      <c r="K186" s="32"/>
      <c r="L186" s="40"/>
      <c r="M186" s="41"/>
      <c r="N186" s="40"/>
      <c r="O186" s="32"/>
      <c r="P186" s="32"/>
      <c r="Q186" s="42"/>
      <c r="R186" s="40"/>
      <c r="S186" s="23"/>
      <c r="T186" s="23"/>
      <c r="U186" s="23"/>
      <c r="V186" s="23"/>
      <c r="W186" s="23"/>
      <c r="X186" s="23"/>
    </row>
    <row r="187" ht="15" customHeight="1">
      <c r="A187" s="40"/>
      <c r="B187" s="40"/>
      <c r="C187" s="32"/>
      <c r="D187" s="40"/>
      <c r="E187" s="32"/>
      <c r="F187" s="32"/>
      <c r="G187" s="32"/>
      <c r="H187" s="42"/>
      <c r="I187" s="32"/>
      <c r="J187" s="32"/>
      <c r="K187" s="32"/>
      <c r="L187" s="40"/>
      <c r="M187" s="41"/>
      <c r="N187" s="40"/>
      <c r="O187" s="32"/>
      <c r="P187" s="32"/>
      <c r="Q187" s="42"/>
      <c r="R187" s="40"/>
      <c r="S187" s="23"/>
      <c r="T187" s="23"/>
      <c r="U187" s="23"/>
      <c r="V187" s="23"/>
      <c r="W187" s="23"/>
      <c r="X187" s="23"/>
    </row>
    <row r="188" ht="15" customHeight="1">
      <c r="A188" s="40"/>
      <c r="B188" s="40"/>
      <c r="C188" s="32"/>
      <c r="D188" s="40"/>
      <c r="E188" s="32"/>
      <c r="F188" s="32"/>
      <c r="G188" s="32"/>
      <c r="H188" s="42"/>
      <c r="I188" s="32"/>
      <c r="J188" s="32"/>
      <c r="K188" s="32"/>
      <c r="L188" s="40"/>
      <c r="M188" s="41"/>
      <c r="N188" s="40"/>
      <c r="O188" s="32"/>
      <c r="P188" s="32"/>
      <c r="Q188" s="42"/>
      <c r="R188" s="40"/>
      <c r="S188" s="23"/>
      <c r="T188" s="23"/>
      <c r="U188" s="23"/>
      <c r="V188" s="23"/>
      <c r="W188" s="23"/>
      <c r="X188" s="23"/>
    </row>
    <row r="189" ht="15" customHeight="1">
      <c r="A189" s="40"/>
      <c r="B189" s="40"/>
      <c r="C189" s="32"/>
      <c r="D189" s="40"/>
      <c r="E189" s="32"/>
      <c r="F189" s="32"/>
      <c r="G189" s="32"/>
      <c r="H189" s="42"/>
      <c r="I189" s="32"/>
      <c r="J189" s="32"/>
      <c r="K189" s="32"/>
      <c r="L189" s="40"/>
      <c r="M189" s="41"/>
      <c r="N189" s="40"/>
      <c r="O189" s="32"/>
      <c r="P189" s="32"/>
      <c r="Q189" s="42"/>
      <c r="R189" s="40"/>
      <c r="S189" s="23"/>
      <c r="T189" s="23"/>
      <c r="U189" s="23"/>
      <c r="V189" s="23"/>
      <c r="W189" s="23"/>
      <c r="X189" s="23"/>
    </row>
    <row r="190" ht="15" customHeight="1">
      <c r="A190" s="40"/>
      <c r="B190" s="40"/>
      <c r="C190" s="32"/>
      <c r="D190" s="40"/>
      <c r="E190" s="32"/>
      <c r="F190" s="32"/>
      <c r="G190" s="32"/>
      <c r="H190" s="42"/>
      <c r="I190" s="32"/>
      <c r="J190" s="32"/>
      <c r="K190" s="32"/>
      <c r="L190" s="40"/>
      <c r="M190" s="41"/>
      <c r="N190" s="40"/>
      <c r="O190" s="32"/>
      <c r="P190" s="32"/>
      <c r="Q190" s="42"/>
      <c r="R190" s="40"/>
      <c r="S190" s="23"/>
      <c r="T190" s="23"/>
      <c r="U190" s="23"/>
      <c r="V190" s="23"/>
      <c r="W190" s="23"/>
      <c r="X190" s="23"/>
    </row>
    <row r="191" ht="15" customHeight="1">
      <c r="A191" s="40"/>
      <c r="B191" s="40"/>
      <c r="C191" s="32"/>
      <c r="D191" s="40"/>
      <c r="E191" s="32"/>
      <c r="F191" s="32"/>
      <c r="G191" s="32"/>
      <c r="H191" s="42"/>
      <c r="I191" s="32"/>
      <c r="J191" s="32"/>
      <c r="K191" s="32"/>
      <c r="L191" s="40"/>
      <c r="M191" s="41"/>
      <c r="N191" s="40"/>
      <c r="O191" s="32"/>
      <c r="P191" s="32"/>
      <c r="Q191" s="42"/>
      <c r="R191" s="40"/>
      <c r="S191" s="23"/>
      <c r="T191" s="23"/>
      <c r="U191" s="23"/>
      <c r="V191" s="23"/>
      <c r="W191" s="23"/>
      <c r="X191" s="23"/>
    </row>
    <row r="192" ht="15" customHeight="1">
      <c r="A192" s="40"/>
      <c r="B192" s="40"/>
      <c r="C192" s="32"/>
      <c r="D192" s="40"/>
      <c r="E192" s="32"/>
      <c r="F192" s="32"/>
      <c r="G192" s="32"/>
      <c r="H192" s="42"/>
      <c r="I192" s="32"/>
      <c r="J192" s="32"/>
      <c r="K192" s="32"/>
      <c r="L192" s="40"/>
      <c r="M192" s="41"/>
      <c r="N192" s="40"/>
      <c r="O192" s="32"/>
      <c r="P192" s="32"/>
      <c r="Q192" s="42"/>
      <c r="R192" s="40"/>
      <c r="S192" s="23"/>
      <c r="T192" s="23"/>
      <c r="U192" s="23"/>
      <c r="V192" s="23"/>
      <c r="W192" s="23"/>
      <c r="X192" s="23"/>
    </row>
    <row r="193" ht="15" customHeight="1">
      <c r="A193" s="40"/>
      <c r="B193" s="40"/>
      <c r="C193" s="32"/>
      <c r="D193" s="40"/>
      <c r="E193" s="32"/>
      <c r="F193" s="32"/>
      <c r="G193" s="32"/>
      <c r="H193" s="42"/>
      <c r="I193" s="32"/>
      <c r="J193" s="32"/>
      <c r="K193" s="32"/>
      <c r="L193" s="40"/>
      <c r="M193" s="41"/>
      <c r="N193" s="40"/>
      <c r="O193" s="32"/>
      <c r="P193" s="32"/>
      <c r="Q193" s="42"/>
      <c r="R193" s="40"/>
      <c r="S193" s="23"/>
      <c r="T193" s="23"/>
      <c r="U193" s="23"/>
      <c r="V193" s="23"/>
      <c r="W193" s="23"/>
      <c r="X193" s="23"/>
    </row>
    <row r="194" ht="15" customHeight="1">
      <c r="A194" s="40"/>
      <c r="B194" s="40"/>
      <c r="C194" s="32"/>
      <c r="D194" s="40"/>
      <c r="E194" s="32"/>
      <c r="F194" s="32"/>
      <c r="G194" s="32"/>
      <c r="H194" s="42"/>
      <c r="I194" s="32"/>
      <c r="J194" s="32"/>
      <c r="K194" s="32"/>
      <c r="L194" s="40"/>
      <c r="M194" s="41"/>
      <c r="N194" s="40"/>
      <c r="O194" s="32"/>
      <c r="P194" s="32"/>
      <c r="Q194" s="42"/>
      <c r="R194" s="40"/>
      <c r="S194" s="23"/>
      <c r="T194" s="23"/>
      <c r="U194" s="23"/>
      <c r="V194" s="23"/>
      <c r="W194" s="23"/>
      <c r="X194" s="23"/>
    </row>
    <row r="195" ht="15" customHeight="1">
      <c r="A195" s="40"/>
      <c r="B195" s="40"/>
      <c r="C195" s="32"/>
      <c r="D195" s="40"/>
      <c r="E195" s="32"/>
      <c r="F195" s="32"/>
      <c r="G195" s="32"/>
      <c r="H195" s="42"/>
      <c r="I195" s="32"/>
      <c r="J195" s="32"/>
      <c r="K195" s="32"/>
      <c r="L195" s="40"/>
      <c r="M195" s="41"/>
      <c r="N195" s="40"/>
      <c r="O195" s="32"/>
      <c r="P195" s="32"/>
      <c r="Q195" s="42"/>
      <c r="R195" s="40"/>
      <c r="S195" s="23"/>
      <c r="T195" s="23"/>
      <c r="U195" s="23"/>
      <c r="V195" s="23"/>
      <c r="W195" s="23"/>
      <c r="X195" s="23"/>
    </row>
    <row r="196" ht="15" customHeight="1">
      <c r="A196" s="40"/>
      <c r="B196" s="40"/>
      <c r="C196" s="32"/>
      <c r="D196" s="40"/>
      <c r="E196" s="32"/>
      <c r="F196" s="32"/>
      <c r="G196" s="32"/>
      <c r="H196" s="42"/>
      <c r="I196" s="32"/>
      <c r="J196" s="32"/>
      <c r="K196" s="32"/>
      <c r="L196" s="40"/>
      <c r="M196" s="41"/>
      <c r="N196" s="40"/>
      <c r="O196" s="32"/>
      <c r="P196" s="32"/>
      <c r="Q196" s="42"/>
      <c r="R196" s="40"/>
      <c r="S196" s="23"/>
      <c r="T196" s="23"/>
      <c r="U196" s="23"/>
      <c r="V196" s="23"/>
      <c r="W196" s="23"/>
      <c r="X196" s="23"/>
    </row>
    <row r="197" ht="15" customHeight="1">
      <c r="A197" s="40"/>
      <c r="B197" s="40"/>
      <c r="C197" s="32"/>
      <c r="D197" s="40"/>
      <c r="E197" s="32"/>
      <c r="F197" s="32"/>
      <c r="G197" s="32"/>
      <c r="H197" s="42"/>
      <c r="I197" s="32"/>
      <c r="J197" s="32"/>
      <c r="K197" s="32"/>
      <c r="L197" s="40"/>
      <c r="M197" s="41"/>
      <c r="N197" s="40"/>
      <c r="O197" s="32"/>
      <c r="P197" s="32"/>
      <c r="Q197" s="42"/>
      <c r="R197" s="40"/>
      <c r="S197" s="23"/>
      <c r="T197" s="23"/>
      <c r="U197" s="23"/>
      <c r="V197" s="23"/>
      <c r="W197" s="23"/>
      <c r="X197" s="23"/>
    </row>
    <row r="198" ht="15" customHeight="1">
      <c r="A198" s="40"/>
      <c r="B198" s="40"/>
      <c r="C198" s="32"/>
      <c r="D198" s="40"/>
      <c r="E198" s="32"/>
      <c r="F198" s="32"/>
      <c r="G198" s="32"/>
      <c r="H198" s="42"/>
      <c r="I198" s="32"/>
      <c r="J198" s="32"/>
      <c r="K198" s="32"/>
      <c r="L198" s="40"/>
      <c r="M198" s="41"/>
      <c r="N198" s="40"/>
      <c r="O198" s="32"/>
      <c r="P198" s="32"/>
      <c r="Q198" s="42"/>
      <c r="R198" s="40"/>
      <c r="S198" s="23"/>
      <c r="T198" s="23"/>
      <c r="U198" s="23"/>
      <c r="V198" s="23"/>
      <c r="W198" s="23"/>
      <c r="X198" s="23"/>
    </row>
    <row r="199" ht="15" customHeight="1">
      <c r="A199" s="40"/>
      <c r="B199" s="40"/>
      <c r="C199" s="32"/>
      <c r="D199" s="40"/>
      <c r="E199" s="32"/>
      <c r="F199" s="32"/>
      <c r="G199" s="32"/>
      <c r="H199" s="42"/>
      <c r="I199" s="32"/>
      <c r="J199" s="32"/>
      <c r="K199" s="32"/>
      <c r="L199" s="40"/>
      <c r="M199" s="41"/>
      <c r="N199" s="40"/>
      <c r="O199" s="32"/>
      <c r="P199" s="32"/>
      <c r="Q199" s="42"/>
      <c r="R199" s="40"/>
      <c r="S199" s="23"/>
      <c r="T199" s="23"/>
      <c r="U199" s="23"/>
      <c r="V199" s="23"/>
      <c r="W199" s="23"/>
      <c r="X199" s="23"/>
    </row>
    <row r="200" ht="15" customHeight="1">
      <c r="A200" s="40"/>
      <c r="B200" s="40"/>
      <c r="C200" s="32"/>
      <c r="D200" s="40"/>
      <c r="E200" s="32"/>
      <c r="F200" s="32"/>
      <c r="G200" s="32"/>
      <c r="H200" s="42"/>
      <c r="I200" s="32"/>
      <c r="J200" s="32"/>
      <c r="K200" s="32"/>
      <c r="L200" s="40"/>
      <c r="M200" s="41"/>
      <c r="N200" s="40"/>
      <c r="O200" s="32"/>
      <c r="P200" s="32"/>
      <c r="Q200" s="42"/>
      <c r="R200" s="40"/>
      <c r="S200" s="23"/>
      <c r="T200" s="23"/>
      <c r="U200" s="23"/>
      <c r="V200" s="23"/>
      <c r="W200" s="23"/>
      <c r="X200" s="23"/>
    </row>
    <row r="201" ht="15" customHeight="1">
      <c r="A201" s="23"/>
      <c r="B201" s="23"/>
      <c r="C201" s="26"/>
      <c r="D201" s="23"/>
      <c r="E201" s="39"/>
      <c r="F201" s="39"/>
      <c r="G201" s="39"/>
      <c r="H201" s="50"/>
      <c r="I201" s="23"/>
      <c r="J201" s="23"/>
      <c r="K201" s="23"/>
      <c r="L201" s="23"/>
      <c r="M201" s="43"/>
      <c r="N201" s="23"/>
      <c r="O201" s="23"/>
      <c r="P201" s="23"/>
      <c r="Q201" s="23"/>
      <c r="R201" s="23"/>
      <c r="S201" s="23"/>
      <c r="T201" s="23"/>
      <c r="U201" s="23"/>
      <c r="V201" s="23"/>
      <c r="W201" s="23"/>
      <c r="X201" s="23"/>
    </row>
    <row r="202" ht="15" customHeight="1">
      <c r="A202" s="23"/>
      <c r="B202" s="23"/>
      <c r="C202" s="26"/>
      <c r="D202" s="23"/>
      <c r="E202" s="39"/>
      <c r="F202" s="39"/>
      <c r="G202" s="39"/>
      <c r="H202" s="50"/>
      <c r="I202" s="23"/>
      <c r="J202" s="23"/>
      <c r="K202" s="23"/>
      <c r="L202" s="23"/>
      <c r="M202" s="23"/>
      <c r="N202" s="23"/>
      <c r="O202" s="23"/>
      <c r="P202" s="23"/>
      <c r="Q202" s="23"/>
      <c r="R202" s="23"/>
      <c r="S202" s="23"/>
      <c r="T202" s="23"/>
      <c r="U202" s="23"/>
      <c r="V202" s="23"/>
      <c r="W202" s="23"/>
      <c r="X202" s="23"/>
    </row>
    <row r="203" ht="15" customHeight="1">
      <c r="A203" s="23"/>
      <c r="B203" s="23"/>
      <c r="C203" s="26"/>
      <c r="D203" s="23"/>
      <c r="E203" s="39"/>
      <c r="F203" s="39"/>
      <c r="G203" s="39"/>
      <c r="H203" s="50"/>
      <c r="I203" s="23"/>
      <c r="J203" s="23"/>
      <c r="K203" s="23"/>
      <c r="L203" s="23"/>
      <c r="M203" s="23"/>
      <c r="N203" s="23"/>
      <c r="O203" s="23"/>
      <c r="P203" s="23"/>
      <c r="Q203" s="23"/>
      <c r="R203" s="23"/>
      <c r="S203" s="23"/>
      <c r="T203" s="23"/>
      <c r="U203" s="23"/>
      <c r="V203" s="23"/>
      <c r="W203" s="23"/>
      <c r="X203" s="23"/>
    </row>
    <row r="204" ht="15" customHeight="1">
      <c r="A204" s="23"/>
      <c r="B204" s="23"/>
      <c r="C204" s="26"/>
      <c r="D204" s="23"/>
      <c r="E204" s="39"/>
      <c r="F204" s="39"/>
      <c r="G204" s="39"/>
      <c r="H204" s="50"/>
      <c r="I204" s="23"/>
      <c r="J204" s="23"/>
      <c r="K204" s="23"/>
      <c r="L204" s="23"/>
      <c r="M204" s="23"/>
      <c r="N204" s="23"/>
      <c r="O204" s="23"/>
      <c r="P204" s="23"/>
      <c r="Q204" s="23"/>
      <c r="R204" s="23"/>
      <c r="S204" s="23"/>
      <c r="T204" s="23"/>
      <c r="U204" s="23"/>
      <c r="V204" s="23"/>
      <c r="W204" s="23"/>
      <c r="X204" s="23"/>
    </row>
    <row r="205" ht="15" customHeight="1">
      <c r="A205" s="23"/>
      <c r="B205" s="23"/>
      <c r="C205" s="26"/>
      <c r="D205" s="23"/>
      <c r="E205" s="39"/>
      <c r="F205" s="39"/>
      <c r="G205" s="39"/>
      <c r="H205" s="50"/>
      <c r="I205" s="23"/>
      <c r="J205" s="23"/>
      <c r="K205" s="23"/>
      <c r="L205" s="23"/>
      <c r="M205" s="23"/>
      <c r="N205" s="23"/>
      <c r="O205" s="23"/>
      <c r="P205" s="23"/>
      <c r="Q205" s="23"/>
      <c r="R205" s="23"/>
      <c r="S205" s="23"/>
      <c r="T205" s="23"/>
      <c r="U205" s="23"/>
      <c r="V205" s="23"/>
      <c r="W205" s="23"/>
      <c r="X205" s="23"/>
    </row>
    <row r="206" ht="15" customHeight="1">
      <c r="A206" s="23"/>
      <c r="B206" s="23"/>
      <c r="C206" s="26"/>
      <c r="D206" s="23"/>
      <c r="E206" s="39"/>
      <c r="F206" s="39"/>
      <c r="G206" s="39"/>
      <c r="H206" s="50"/>
      <c r="I206" s="23"/>
      <c r="J206" s="23"/>
      <c r="K206" s="23"/>
      <c r="L206" s="23"/>
      <c r="M206" s="23"/>
      <c r="N206" s="23"/>
      <c r="O206" s="23"/>
      <c r="P206" s="23"/>
      <c r="Q206" s="23"/>
      <c r="R206" s="23"/>
      <c r="S206" s="23"/>
      <c r="T206" s="23"/>
      <c r="U206" s="23"/>
      <c r="V206" s="23"/>
      <c r="W206" s="23"/>
      <c r="X206" s="23"/>
    </row>
    <row r="207" ht="15" customHeight="1">
      <c r="A207" s="23"/>
      <c r="B207" s="23"/>
      <c r="C207" s="26"/>
      <c r="D207" s="23"/>
      <c r="E207" s="39"/>
      <c r="F207" s="39"/>
      <c r="G207" s="39"/>
      <c r="H207" s="50"/>
      <c r="I207" s="23"/>
      <c r="J207" s="23"/>
      <c r="K207" s="23"/>
      <c r="L207" s="23"/>
      <c r="M207" s="23"/>
      <c r="N207" s="23"/>
      <c r="O207" s="23"/>
      <c r="P207" s="23"/>
      <c r="Q207" s="23"/>
      <c r="R207" s="23"/>
      <c r="S207" s="23"/>
      <c r="T207" s="23"/>
      <c r="U207" s="23"/>
      <c r="V207" s="23"/>
      <c r="W207" s="23"/>
      <c r="X207" s="23"/>
    </row>
    <row r="208" ht="15" customHeight="1">
      <c r="A208" s="23"/>
      <c r="B208" s="23"/>
      <c r="C208" s="26"/>
      <c r="D208" s="23"/>
      <c r="E208" s="23"/>
      <c r="F208" s="39"/>
      <c r="G208" s="39"/>
      <c r="H208" s="50"/>
      <c r="I208" s="23"/>
      <c r="J208" s="23"/>
      <c r="K208" s="23"/>
      <c r="L208" s="23"/>
      <c r="M208" s="23"/>
      <c r="N208" s="23"/>
      <c r="O208" s="23"/>
      <c r="P208" s="23"/>
      <c r="Q208" s="23"/>
      <c r="R208" s="23"/>
      <c r="S208" s="23"/>
      <c r="T208" s="23"/>
      <c r="U208" s="23"/>
      <c r="V208" s="23"/>
      <c r="W208" s="23"/>
      <c r="X208" s="23"/>
    </row>
    <row r="209" ht="15" customHeight="1">
      <c r="A209" s="23"/>
      <c r="B209" s="23"/>
      <c r="C209" s="26"/>
      <c r="D209" s="23"/>
      <c r="E209" s="23"/>
      <c r="F209" s="39"/>
      <c r="G209" s="39"/>
      <c r="H209" s="50"/>
      <c r="I209" s="23"/>
      <c r="J209" s="23"/>
      <c r="K209" s="23"/>
      <c r="L209" s="23"/>
      <c r="M209" s="23"/>
      <c r="N209" s="23"/>
      <c r="O209" s="23"/>
      <c r="P209" s="23"/>
      <c r="Q209" s="23"/>
      <c r="R209" s="23"/>
      <c r="S209" s="23"/>
      <c r="T209" s="23"/>
      <c r="U209" s="23"/>
      <c r="V209" s="23"/>
      <c r="W209" s="23"/>
      <c r="X209" s="23"/>
    </row>
    <row r="210" ht="15" customHeight="1">
      <c r="A210" s="23"/>
      <c r="B210" s="23"/>
      <c r="C210" s="26"/>
      <c r="D210" s="23"/>
      <c r="E210" s="23"/>
      <c r="F210" s="39"/>
      <c r="G210" s="39"/>
      <c r="H210" s="50"/>
      <c r="I210" s="23"/>
      <c r="J210" s="23"/>
      <c r="K210" s="23"/>
      <c r="L210" s="23"/>
      <c r="M210" s="23"/>
      <c r="N210" s="23"/>
      <c r="O210" s="23"/>
      <c r="P210" s="23"/>
      <c r="Q210" s="23"/>
      <c r="R210" s="23"/>
      <c r="S210" s="23"/>
      <c r="T210" s="23"/>
      <c r="U210" s="23"/>
      <c r="V210" s="23"/>
      <c r="W210" s="23"/>
      <c r="X210" s="23"/>
    </row>
    <row r="211" ht="15" customHeight="1">
      <c r="A211" s="23"/>
      <c r="B211" s="23"/>
      <c r="C211" s="26"/>
      <c r="D211" s="23"/>
      <c r="E211" s="23"/>
      <c r="F211" s="39"/>
      <c r="G211" s="39"/>
      <c r="H211" s="50"/>
      <c r="I211" s="23"/>
      <c r="J211" s="23"/>
      <c r="K211" s="23"/>
      <c r="L211" s="23"/>
      <c r="M211" s="23"/>
      <c r="N211" s="23"/>
      <c r="O211" s="23"/>
      <c r="P211" s="23"/>
      <c r="Q211" s="23"/>
      <c r="R211" s="23"/>
      <c r="S211" s="23"/>
      <c r="T211" s="23"/>
      <c r="U211" s="23"/>
      <c r="V211" s="23"/>
      <c r="W211" s="23"/>
      <c r="X211" s="23"/>
    </row>
    <row r="212" ht="15" customHeight="1">
      <c r="A212" s="23"/>
      <c r="B212" s="23"/>
      <c r="C212" s="26"/>
      <c r="D212" s="23"/>
      <c r="E212" s="23"/>
      <c r="F212" s="39"/>
      <c r="G212" s="39"/>
      <c r="H212" s="50"/>
      <c r="I212" s="23"/>
      <c r="J212" s="23"/>
      <c r="K212" s="23"/>
      <c r="L212" s="23"/>
      <c r="M212" s="23"/>
      <c r="N212" s="23"/>
      <c r="O212" s="23"/>
      <c r="P212" s="23"/>
      <c r="Q212" s="23"/>
      <c r="R212" s="23"/>
      <c r="S212" s="23"/>
      <c r="T212" s="23"/>
      <c r="U212" s="23"/>
      <c r="V212" s="23"/>
      <c r="W212" s="23"/>
      <c r="X212" s="23"/>
    </row>
    <row r="213" ht="15" customHeight="1">
      <c r="A213" s="23"/>
      <c r="B213" s="23"/>
      <c r="C213" s="26"/>
      <c r="D213" s="23"/>
      <c r="E213" s="23"/>
      <c r="F213" s="39"/>
      <c r="G213" s="39"/>
      <c r="H213" s="50"/>
      <c r="I213" s="23"/>
      <c r="J213" s="23"/>
      <c r="K213" s="23"/>
      <c r="L213" s="23"/>
      <c r="M213" s="23"/>
      <c r="N213" s="23"/>
      <c r="O213" s="23"/>
      <c r="P213" s="23"/>
      <c r="Q213" s="23"/>
      <c r="R213" s="23"/>
      <c r="S213" s="23"/>
      <c r="T213" s="23"/>
      <c r="U213" s="23"/>
      <c r="V213" s="23"/>
      <c r="W213" s="23"/>
      <c r="X213" s="23"/>
    </row>
    <row r="214" ht="15" customHeight="1">
      <c r="A214" s="23"/>
      <c r="B214" s="23"/>
      <c r="C214" s="26"/>
      <c r="D214" s="23"/>
      <c r="E214" s="23"/>
      <c r="F214" s="39"/>
      <c r="G214" s="39"/>
      <c r="H214" s="50"/>
      <c r="I214" s="23"/>
      <c r="J214" s="23"/>
      <c r="K214" s="23"/>
      <c r="L214" s="23"/>
      <c r="M214" s="23"/>
      <c r="N214" s="23"/>
      <c r="O214" s="23"/>
      <c r="P214" s="23"/>
      <c r="Q214" s="23"/>
      <c r="R214" s="23"/>
      <c r="S214" s="23"/>
      <c r="T214" s="23"/>
      <c r="U214" s="23"/>
      <c r="V214" s="23"/>
      <c r="W214" s="23"/>
      <c r="X214" s="23"/>
    </row>
    <row r="215" ht="15" customHeight="1">
      <c r="A215" s="23"/>
      <c r="B215" s="23"/>
      <c r="C215" s="26"/>
      <c r="D215" s="23"/>
      <c r="E215" s="23"/>
      <c r="F215" s="39"/>
      <c r="G215" s="39"/>
      <c r="H215" s="50"/>
      <c r="I215" s="23"/>
      <c r="J215" s="23"/>
      <c r="K215" s="23"/>
      <c r="L215" s="23"/>
      <c r="M215" s="23"/>
      <c r="N215" s="23"/>
      <c r="O215" s="23"/>
      <c r="P215" s="23"/>
      <c r="Q215" s="23"/>
      <c r="R215" s="23"/>
      <c r="S215" s="23"/>
      <c r="T215" s="23"/>
      <c r="U215" s="23"/>
      <c r="V215" s="23"/>
      <c r="W215" s="23"/>
      <c r="X215" s="23"/>
    </row>
    <row r="216" ht="15" customHeight="1">
      <c r="A216" s="23"/>
      <c r="B216" s="23"/>
      <c r="C216" s="26"/>
      <c r="D216" s="23"/>
      <c r="E216" s="23"/>
      <c r="F216" s="39"/>
      <c r="G216" s="39"/>
      <c r="H216" s="50"/>
      <c r="I216" s="23"/>
      <c r="J216" s="23"/>
      <c r="K216" s="23"/>
      <c r="L216" s="23"/>
      <c r="M216" s="23"/>
      <c r="N216" s="23"/>
      <c r="O216" s="23"/>
      <c r="P216" s="23"/>
      <c r="Q216" s="23"/>
      <c r="R216" s="23"/>
      <c r="S216" s="23"/>
      <c r="T216" s="23"/>
      <c r="U216" s="23"/>
      <c r="V216" s="23"/>
      <c r="W216" s="23"/>
      <c r="X216" s="23"/>
    </row>
    <row r="217" ht="15" customHeight="1">
      <c r="A217" s="23"/>
      <c r="B217" s="23"/>
      <c r="C217" s="26"/>
      <c r="D217" s="23"/>
      <c r="E217" s="23"/>
      <c r="F217" s="39"/>
      <c r="G217" s="39"/>
      <c r="H217" s="50"/>
      <c r="I217" s="23"/>
      <c r="J217" s="23"/>
      <c r="K217" s="23"/>
      <c r="L217" s="23"/>
      <c r="M217" s="23"/>
      <c r="N217" s="23"/>
      <c r="O217" s="23"/>
      <c r="P217" s="23"/>
      <c r="Q217" s="23"/>
      <c r="R217" s="23"/>
      <c r="S217" s="23"/>
      <c r="T217" s="23"/>
      <c r="U217" s="23"/>
      <c r="V217" s="23"/>
      <c r="W217" s="23"/>
      <c r="X217" s="23"/>
    </row>
    <row r="218" ht="15" customHeight="1">
      <c r="A218" s="23"/>
      <c r="B218" s="23"/>
      <c r="C218" s="26"/>
      <c r="D218" s="23"/>
      <c r="E218" s="23"/>
      <c r="F218" s="39"/>
      <c r="G218" s="39"/>
      <c r="H218" s="50"/>
      <c r="I218" s="23"/>
      <c r="J218" s="23"/>
      <c r="K218" s="23"/>
      <c r="L218" s="23"/>
      <c r="M218" s="23"/>
      <c r="N218" s="23"/>
      <c r="O218" s="23"/>
      <c r="P218" s="23"/>
      <c r="Q218" s="23"/>
      <c r="R218" s="23"/>
      <c r="S218" s="23"/>
      <c r="T218" s="23"/>
      <c r="U218" s="23"/>
      <c r="V218" s="23"/>
      <c r="W218" s="23"/>
      <c r="X218" s="23"/>
    </row>
    <row r="219" ht="15" customHeight="1">
      <c r="A219" s="23"/>
      <c r="B219" s="23"/>
      <c r="C219" s="26"/>
      <c r="D219" s="23"/>
      <c r="E219" s="23"/>
      <c r="F219" s="39"/>
      <c r="G219" s="39"/>
      <c r="H219" s="50"/>
      <c r="I219" s="23"/>
      <c r="J219" s="23"/>
      <c r="K219" s="23"/>
      <c r="L219" s="23"/>
      <c r="M219" s="23"/>
      <c r="N219" s="23"/>
      <c r="O219" s="23"/>
      <c r="P219" s="23"/>
      <c r="Q219" s="23"/>
      <c r="R219" s="23"/>
      <c r="S219" s="23"/>
      <c r="T219" s="23"/>
      <c r="U219" s="23"/>
      <c r="V219" s="23"/>
      <c r="W219" s="23"/>
      <c r="X219" s="23"/>
    </row>
    <row r="220" ht="15" customHeight="1">
      <c r="A220" s="23"/>
      <c r="B220" s="23"/>
      <c r="C220" s="26"/>
      <c r="D220" s="23"/>
      <c r="E220" s="23"/>
      <c r="F220" s="39"/>
      <c r="G220" s="39"/>
      <c r="H220" s="50"/>
      <c r="I220" s="23"/>
      <c r="J220" s="23"/>
      <c r="K220" s="23"/>
      <c r="L220" s="23"/>
      <c r="M220" s="23"/>
      <c r="N220" s="23"/>
      <c r="O220" s="23"/>
      <c r="P220" s="23"/>
      <c r="Q220" s="23"/>
      <c r="R220" s="23"/>
      <c r="S220" s="23"/>
      <c r="T220" s="23"/>
      <c r="U220" s="23"/>
      <c r="V220" s="23"/>
      <c r="W220" s="23"/>
      <c r="X220" s="23"/>
    </row>
    <row r="221" ht="15" customHeight="1">
      <c r="A221" s="23"/>
      <c r="B221" s="23"/>
      <c r="C221" s="26"/>
      <c r="D221" s="23"/>
      <c r="E221" s="23"/>
      <c r="F221" s="39"/>
      <c r="G221" s="39"/>
      <c r="H221" s="50"/>
      <c r="I221" s="23"/>
      <c r="J221" s="23"/>
      <c r="K221" s="23"/>
      <c r="L221" s="23"/>
      <c r="M221" s="23"/>
      <c r="N221" s="23"/>
      <c r="O221" s="23"/>
      <c r="P221" s="23"/>
      <c r="Q221" s="23"/>
      <c r="R221" s="23"/>
      <c r="S221" s="23"/>
      <c r="T221" s="23"/>
      <c r="U221" s="23"/>
      <c r="V221" s="23"/>
      <c r="W221" s="23"/>
      <c r="X221" s="23"/>
    </row>
    <row r="222" ht="15" customHeight="1">
      <c r="A222" s="23"/>
      <c r="B222" s="23"/>
      <c r="C222" s="26"/>
      <c r="D222" s="23"/>
      <c r="E222" s="23"/>
      <c r="F222" s="39"/>
      <c r="G222" s="39"/>
      <c r="H222" s="50"/>
      <c r="I222" s="23"/>
      <c r="J222" s="23"/>
      <c r="K222" s="23"/>
      <c r="L222" s="23"/>
      <c r="M222" s="23"/>
      <c r="N222" s="23"/>
      <c r="O222" s="23"/>
      <c r="P222" s="23"/>
      <c r="Q222" s="23"/>
      <c r="R222" s="23"/>
      <c r="S222" s="23"/>
      <c r="T222" s="23"/>
      <c r="U222" s="23"/>
      <c r="V222" s="23"/>
      <c r="W222" s="23"/>
      <c r="X222" s="23"/>
    </row>
    <row r="223" ht="15" customHeight="1">
      <c r="A223" s="23"/>
      <c r="B223" s="23"/>
      <c r="C223" s="26"/>
      <c r="D223" s="23"/>
      <c r="E223" s="23"/>
      <c r="F223" s="39"/>
      <c r="G223" s="39"/>
      <c r="H223" s="50"/>
      <c r="I223" s="23"/>
      <c r="J223" s="23"/>
      <c r="K223" s="23"/>
      <c r="L223" s="23"/>
      <c r="M223" s="23"/>
      <c r="N223" s="23"/>
      <c r="O223" s="23"/>
      <c r="P223" s="23"/>
      <c r="Q223" s="23"/>
      <c r="R223" s="23"/>
      <c r="S223" s="23"/>
      <c r="T223" s="23"/>
      <c r="U223" s="23"/>
      <c r="V223" s="23"/>
      <c r="W223" s="23"/>
      <c r="X223" s="23"/>
    </row>
    <row r="224" ht="15" customHeight="1">
      <c r="A224" s="23"/>
      <c r="B224" s="23"/>
      <c r="C224" s="26"/>
      <c r="D224" s="23"/>
      <c r="E224" s="23"/>
      <c r="F224" s="39"/>
      <c r="G224" s="39"/>
      <c r="H224" s="23"/>
      <c r="I224" s="23"/>
      <c r="J224" s="23"/>
      <c r="K224" s="23"/>
      <c r="L224" s="23"/>
      <c r="M224" s="23"/>
      <c r="N224" s="23"/>
      <c r="O224" s="23"/>
      <c r="P224" s="23"/>
      <c r="Q224" s="23"/>
      <c r="R224" s="23"/>
      <c r="S224" s="23"/>
      <c r="T224" s="23"/>
      <c r="U224" s="23"/>
      <c r="V224" s="23"/>
      <c r="W224" s="23"/>
      <c r="X224" s="23"/>
    </row>
    <row r="225" ht="15" customHeight="1">
      <c r="A225" s="23"/>
      <c r="B225" s="23"/>
      <c r="C225" s="26"/>
      <c r="D225" s="23"/>
      <c r="E225" s="23"/>
      <c r="F225" s="39"/>
      <c r="G225" s="39"/>
      <c r="H225" s="23"/>
      <c r="I225" s="23"/>
      <c r="J225" s="23"/>
      <c r="K225" s="23"/>
      <c r="L225" s="23"/>
      <c r="M225" s="23"/>
      <c r="N225" s="23"/>
      <c r="O225" s="23"/>
      <c r="P225" s="23"/>
      <c r="Q225" s="23"/>
      <c r="R225" s="23"/>
      <c r="S225" s="23"/>
      <c r="T225" s="23"/>
      <c r="U225" s="23"/>
      <c r="V225" s="23"/>
      <c r="W225" s="23"/>
      <c r="X225" s="23"/>
    </row>
    <row r="226" ht="15" customHeight="1">
      <c r="A226" s="23"/>
      <c r="B226" s="23"/>
      <c r="C226" s="26"/>
      <c r="D226" s="23"/>
      <c r="E226" s="23"/>
      <c r="F226" s="23"/>
      <c r="G226" s="23"/>
      <c r="H226" s="23"/>
      <c r="I226" s="23"/>
      <c r="J226" s="23"/>
      <c r="K226" s="23"/>
      <c r="L226" s="23"/>
      <c r="M226" s="23"/>
      <c r="N226" s="23"/>
      <c r="O226" s="23"/>
      <c r="P226" s="23"/>
      <c r="Q226" s="23"/>
      <c r="R226" s="23"/>
      <c r="S226" s="23"/>
      <c r="T226" s="23"/>
      <c r="U226" s="23"/>
      <c r="V226" s="23"/>
      <c r="W226" s="23"/>
      <c r="X226" s="23"/>
    </row>
    <row r="227" ht="15" customHeight="1">
      <c r="A227" s="23"/>
      <c r="B227" s="23"/>
      <c r="C227" s="26"/>
      <c r="D227" s="23"/>
      <c r="E227" s="23"/>
      <c r="F227" s="23"/>
      <c r="G227" s="23"/>
      <c r="H227" s="23"/>
      <c r="I227" s="23"/>
      <c r="J227" s="23"/>
      <c r="K227" s="23"/>
      <c r="L227" s="23"/>
      <c r="M227" s="23"/>
      <c r="N227" s="23"/>
      <c r="O227" s="23"/>
      <c r="P227" s="23"/>
      <c r="Q227" s="23"/>
      <c r="R227" s="23"/>
      <c r="S227" s="23"/>
      <c r="T227" s="23"/>
      <c r="U227" s="23"/>
      <c r="V227" s="23"/>
      <c r="W227" s="23"/>
      <c r="X227" s="23"/>
    </row>
    <row r="228" ht="15" customHeight="1">
      <c r="A228" s="23"/>
      <c r="B228" s="23"/>
      <c r="C228" s="26"/>
      <c r="D228" s="23"/>
      <c r="E228" s="23"/>
      <c r="F228" s="23"/>
      <c r="G228" s="23"/>
      <c r="H228" s="23"/>
      <c r="I228" s="23"/>
      <c r="J228" s="23"/>
      <c r="K228" s="23"/>
      <c r="L228" s="23"/>
      <c r="M228" s="23"/>
      <c r="N228" s="23"/>
      <c r="O228" s="23"/>
      <c r="P228" s="23"/>
      <c r="Q228" s="23"/>
      <c r="R228" s="23"/>
      <c r="S228" s="23"/>
      <c r="T228" s="23"/>
      <c r="U228" s="23"/>
      <c r="V228" s="23"/>
      <c r="W228" s="23"/>
      <c r="X228" s="23"/>
    </row>
    <row r="229" ht="15" customHeight="1">
      <c r="A229" s="23"/>
      <c r="B229" s="23"/>
      <c r="C229" s="26"/>
      <c r="D229" s="23"/>
      <c r="E229" s="23"/>
      <c r="F229" s="23"/>
      <c r="G229" s="23"/>
      <c r="H229" s="23"/>
      <c r="I229" s="23"/>
      <c r="J229" s="23"/>
      <c r="K229" s="23"/>
      <c r="L229" s="23"/>
      <c r="M229" s="23"/>
      <c r="N229" s="23"/>
      <c r="O229" s="23"/>
      <c r="P229" s="23"/>
      <c r="Q229" s="23"/>
      <c r="R229" s="23"/>
      <c r="S229" s="23"/>
      <c r="T229" s="23"/>
      <c r="U229" s="23"/>
      <c r="V229" s="23"/>
      <c r="W229" s="23"/>
      <c r="X229" s="23"/>
    </row>
    <row r="230" ht="15" customHeight="1">
      <c r="A230" s="23"/>
      <c r="B230" s="23"/>
      <c r="C230" s="26"/>
      <c r="D230" s="23"/>
      <c r="E230" s="23"/>
      <c r="F230" s="23"/>
      <c r="G230" s="23"/>
      <c r="H230" s="23"/>
      <c r="I230" s="23"/>
      <c r="J230" s="23"/>
      <c r="K230" s="23"/>
      <c r="L230" s="23"/>
      <c r="M230" s="23"/>
      <c r="N230" s="23"/>
      <c r="O230" s="23"/>
      <c r="P230" s="23"/>
      <c r="Q230" s="23"/>
      <c r="R230" s="23"/>
      <c r="S230" s="23"/>
      <c r="T230" s="23"/>
      <c r="U230" s="23"/>
      <c r="V230" s="23"/>
      <c r="W230" s="23"/>
      <c r="X230" s="23"/>
    </row>
    <row r="231" ht="15" customHeight="1">
      <c r="A231" s="23"/>
      <c r="B231" s="23"/>
      <c r="C231" s="26"/>
      <c r="D231" s="23"/>
      <c r="E231" s="23"/>
      <c r="F231" s="23"/>
      <c r="G231" s="23"/>
      <c r="H231" s="23"/>
      <c r="I231" s="23"/>
      <c r="J231" s="23"/>
      <c r="K231" s="23"/>
      <c r="L231" s="23"/>
      <c r="M231" s="23"/>
      <c r="N231" s="23"/>
      <c r="O231" s="23"/>
      <c r="P231" s="23"/>
      <c r="Q231" s="23"/>
      <c r="R231" s="23"/>
      <c r="S231" s="23"/>
      <c r="T231" s="23"/>
      <c r="U231" s="23"/>
      <c r="V231" s="23"/>
      <c r="W231" s="23"/>
      <c r="X231" s="23"/>
    </row>
    <row r="232" ht="15" customHeight="1">
      <c r="A232" s="23"/>
      <c r="B232" s="23"/>
      <c r="C232" s="26"/>
      <c r="D232" s="23"/>
      <c r="E232" s="23"/>
      <c r="F232" s="23"/>
      <c r="G232" s="23"/>
      <c r="H232" s="23"/>
      <c r="I232" s="23"/>
      <c r="J232" s="23"/>
      <c r="K232" s="23"/>
      <c r="L232" s="23"/>
      <c r="M232" s="23"/>
      <c r="N232" s="23"/>
      <c r="O232" s="23"/>
      <c r="P232" s="23"/>
      <c r="Q232" s="23"/>
      <c r="R232" s="23"/>
      <c r="S232" s="23"/>
      <c r="T232" s="23"/>
      <c r="U232" s="23"/>
      <c r="V232" s="23"/>
      <c r="W232" s="23"/>
      <c r="X232" s="23"/>
    </row>
    <row r="233" ht="15" customHeight="1">
      <c r="A233" s="23"/>
      <c r="B233" s="23"/>
      <c r="C233" s="26"/>
      <c r="D233" s="23"/>
      <c r="E233" s="23"/>
      <c r="F233" s="23"/>
      <c r="G233" s="23"/>
      <c r="H233" s="23"/>
      <c r="I233" s="23"/>
      <c r="J233" s="23"/>
      <c r="K233" s="23"/>
      <c r="L233" s="23"/>
      <c r="M233" s="23"/>
      <c r="N233" s="23"/>
      <c r="O233" s="23"/>
      <c r="P233" s="23"/>
      <c r="Q233" s="23"/>
      <c r="R233" s="23"/>
      <c r="S233" s="23"/>
      <c r="T233" s="23"/>
      <c r="U233" s="23"/>
      <c r="V233" s="23"/>
      <c r="W233" s="23"/>
      <c r="X233" s="23"/>
    </row>
    <row r="234" ht="15" customHeight="1">
      <c r="A234" s="23"/>
      <c r="B234" s="23"/>
      <c r="C234" s="26"/>
      <c r="D234" s="23"/>
      <c r="E234" s="23"/>
      <c r="F234" s="23"/>
      <c r="G234" s="23"/>
      <c r="H234" s="23"/>
      <c r="I234" s="23"/>
      <c r="J234" s="23"/>
      <c r="K234" s="23"/>
      <c r="L234" s="23"/>
      <c r="M234" s="23"/>
      <c r="N234" s="23"/>
      <c r="O234" s="23"/>
      <c r="P234" s="23"/>
      <c r="Q234" s="23"/>
      <c r="R234" s="23"/>
      <c r="S234" s="23"/>
      <c r="T234" s="23"/>
      <c r="U234" s="23"/>
      <c r="V234" s="23"/>
      <c r="W234" s="23"/>
      <c r="X234" s="23"/>
    </row>
    <row r="235" ht="15" customHeight="1">
      <c r="A235" s="23"/>
      <c r="B235" s="23"/>
      <c r="C235" s="26"/>
      <c r="D235" s="23"/>
      <c r="E235" s="23"/>
      <c r="F235" s="23"/>
      <c r="G235" s="23"/>
      <c r="H235" s="23"/>
      <c r="I235" s="23"/>
      <c r="J235" s="23"/>
      <c r="K235" s="23"/>
      <c r="L235" s="23"/>
      <c r="M235" s="23"/>
      <c r="N235" s="23"/>
      <c r="O235" s="23"/>
      <c r="P235" s="23"/>
      <c r="Q235" s="23"/>
      <c r="R235" s="23"/>
      <c r="S235" s="23"/>
      <c r="T235" s="23"/>
      <c r="U235" s="23"/>
      <c r="V235" s="23"/>
      <c r="W235" s="23"/>
      <c r="X235" s="23"/>
    </row>
    <row r="236" ht="15" customHeight="1">
      <c r="A236" s="23"/>
      <c r="B236" s="23"/>
      <c r="C236" s="26"/>
      <c r="D236" s="23"/>
      <c r="E236" s="23"/>
      <c r="F236" s="23"/>
      <c r="G236" s="23"/>
      <c r="H236" s="23"/>
      <c r="I236" s="23"/>
      <c r="J236" s="23"/>
      <c r="K236" s="23"/>
      <c r="L236" s="23"/>
      <c r="M236" s="23"/>
      <c r="N236" s="23"/>
      <c r="O236" s="23"/>
      <c r="P236" s="23"/>
      <c r="Q236" s="23"/>
      <c r="R236" s="23"/>
      <c r="S236" s="23"/>
      <c r="T236" s="23"/>
      <c r="U236" s="23"/>
      <c r="V236" s="23"/>
      <c r="W236" s="23"/>
      <c r="X236" s="23"/>
    </row>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dimension ref="A1:AB236"/>
  <sheetViews>
    <sheetView workbookViewId="0" showGridLines="0" defaultGridColor="1"/>
  </sheetViews>
  <sheetFormatPr defaultColWidth="11" defaultRowHeight="15" customHeight="1" outlineLevelRow="0" outlineLevelCol="0"/>
  <cols>
    <col min="1" max="8" width="11" style="52" customWidth="1"/>
    <col min="9" max="9" width="13.8516" style="52" customWidth="1"/>
    <col min="10" max="16" width="11" style="52" customWidth="1"/>
    <col min="17" max="17" width="14.6719" style="52" customWidth="1"/>
    <col min="18" max="18" width="14.8516" style="52" customWidth="1"/>
    <col min="19" max="28" width="11" style="52" customWidth="1"/>
    <col min="29" max="256" width="11" style="52" customWidth="1"/>
  </cols>
  <sheetData>
    <row r="1" ht="15" customHeight="1">
      <c r="A1" t="s" s="22">
        <v>15</v>
      </c>
      <c r="B1" t="s" s="22">
        <v>16</v>
      </c>
      <c r="C1" t="s" s="22">
        <v>17</v>
      </c>
      <c r="D1" t="s" s="22">
        <v>18</v>
      </c>
      <c r="E1" t="s" s="22">
        <v>19</v>
      </c>
      <c r="F1" t="s" s="22">
        <v>18</v>
      </c>
      <c r="G1" t="s" s="22">
        <v>20</v>
      </c>
      <c r="H1" t="s" s="22">
        <v>18</v>
      </c>
      <c r="I1" t="s" s="22">
        <v>21</v>
      </c>
      <c r="J1" t="s" s="22">
        <v>22</v>
      </c>
      <c r="K1" t="s" s="22">
        <v>23</v>
      </c>
      <c r="L1" t="s" s="22">
        <v>18</v>
      </c>
      <c r="M1" t="s" s="22">
        <v>24</v>
      </c>
      <c r="N1" t="s" s="22">
        <v>18</v>
      </c>
      <c r="O1" t="s" s="22">
        <v>25</v>
      </c>
      <c r="P1" t="s" s="22">
        <v>26</v>
      </c>
      <c r="Q1" t="s" s="22">
        <v>27</v>
      </c>
      <c r="R1" s="23"/>
      <c r="S1" s="24"/>
      <c r="T1" t="s" s="22">
        <v>28</v>
      </c>
      <c r="U1" t="s" s="22">
        <v>27</v>
      </c>
      <c r="V1" s="23"/>
      <c r="W1" t="s" s="25">
        <v>29</v>
      </c>
      <c r="X1" t="s" s="22">
        <v>30</v>
      </c>
      <c r="Y1" s="23"/>
      <c r="Z1" s="23"/>
      <c r="AA1" s="23"/>
      <c r="AB1" s="23"/>
    </row>
    <row r="2" ht="15" customHeight="1">
      <c r="A2" s="23"/>
      <c r="B2" s="23"/>
      <c r="C2" s="23"/>
      <c r="D2" s="23"/>
      <c r="E2" s="23"/>
      <c r="F2" s="23"/>
      <c r="G2" s="23"/>
      <c r="H2" s="23"/>
      <c r="I2" s="23"/>
      <c r="J2" s="23"/>
      <c r="K2" s="23"/>
      <c r="L2" s="23"/>
      <c r="M2" s="23"/>
      <c r="N2" s="23"/>
      <c r="O2" s="23"/>
      <c r="P2" s="23"/>
      <c r="Q2" s="23"/>
      <c r="R2" s="23"/>
      <c r="S2" s="23"/>
      <c r="T2" s="26">
        <f>SUM(P6:P200)</f>
        <v>2656</v>
      </c>
      <c r="U2" s="27">
        <f>SUM(T2/W2)</f>
        <v>0.0895753937472598</v>
      </c>
      <c r="V2" s="23"/>
      <c r="W2" s="26">
        <f>SUM(J6:J200)</f>
        <v>29651</v>
      </c>
      <c r="X2" s="26">
        <f>SUM(O6:O200)</f>
        <v>32307</v>
      </c>
      <c r="Y2" s="23"/>
      <c r="Z2" s="23"/>
      <c r="AA2" s="23"/>
      <c r="AB2" s="23"/>
    </row>
    <row r="3" ht="15" customHeight="1">
      <c r="A3" s="28"/>
      <c r="B3" s="23"/>
      <c r="C3" s="28"/>
      <c r="D3" s="28"/>
      <c r="E3" s="28"/>
      <c r="F3" s="28"/>
      <c r="G3" s="28"/>
      <c r="H3" s="28"/>
      <c r="I3" s="28"/>
      <c r="J3" s="23"/>
      <c r="K3" s="28"/>
      <c r="L3" s="23"/>
      <c r="M3" s="28"/>
      <c r="N3" s="23"/>
      <c r="O3" s="28"/>
      <c r="P3" s="23"/>
      <c r="Q3" s="23"/>
      <c r="R3" s="23"/>
      <c r="S3" s="23"/>
      <c r="T3" s="28"/>
      <c r="U3" s="23"/>
      <c r="V3" s="23"/>
      <c r="W3" s="23"/>
      <c r="X3" s="23"/>
      <c r="Y3" s="23"/>
      <c r="Z3" s="23"/>
      <c r="AA3" s="23"/>
      <c r="AB3" s="23"/>
    </row>
    <row r="4" ht="15" customHeight="1">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row>
    <row r="5" ht="15" customHeight="1">
      <c r="A5" s="30"/>
      <c r="B5" s="40"/>
      <c r="C5" s="32"/>
      <c r="D5" s="40"/>
      <c r="E5" s="32"/>
      <c r="F5" s="40"/>
      <c r="G5" s="32"/>
      <c r="H5" s="40"/>
      <c r="I5" s="32"/>
      <c r="J5" s="32"/>
      <c r="K5" s="32"/>
      <c r="L5" s="40"/>
      <c r="M5" s="32"/>
      <c r="N5" s="40"/>
      <c r="O5" s="32"/>
      <c r="P5" s="32"/>
      <c r="Q5" s="53"/>
      <c r="R5" s="40"/>
      <c r="S5" s="23"/>
      <c r="T5" s="23"/>
      <c r="U5" s="23"/>
      <c r="V5" s="23"/>
      <c r="W5" s="23"/>
      <c r="X5" s="23"/>
      <c r="Y5" s="23"/>
      <c r="Z5" s="23"/>
      <c r="AA5" s="23"/>
      <c r="AB5" s="23"/>
    </row>
    <row r="6" ht="15" customHeight="1">
      <c r="A6" s="30">
        <v>43467</v>
      </c>
      <c r="B6" t="s" s="31">
        <v>43</v>
      </c>
      <c r="C6" s="32">
        <v>0.86</v>
      </c>
      <c r="D6" s="33">
        <v>2</v>
      </c>
      <c r="E6" s="32">
        <v>0.63</v>
      </c>
      <c r="F6" s="33">
        <v>2</v>
      </c>
      <c r="G6" s="32">
        <v>0</v>
      </c>
      <c r="H6" s="33">
        <v>0</v>
      </c>
      <c r="I6" s="32">
        <f>SUM(((C6*D6)+(E6*F6)+(G6*H6))*100)/(F6+H6+D6)</f>
        <v>74.5</v>
      </c>
      <c r="J6" s="32">
        <f>SUM((C6*D6)+(E6*F6)+(G6*H6))*100</f>
        <v>298</v>
      </c>
      <c r="K6" s="32">
        <v>0.29</v>
      </c>
      <c r="L6" s="33">
        <v>4</v>
      </c>
      <c r="M6" s="32">
        <v>0</v>
      </c>
      <c r="N6" s="33">
        <v>0</v>
      </c>
      <c r="O6" s="32">
        <f>SUM(((K6*L6)+(M6*N6))*100)</f>
        <v>116</v>
      </c>
      <c r="P6" s="34">
        <f>SUM(O6-J6)</f>
        <v>-182</v>
      </c>
      <c r="Q6" s="37">
        <f>SUM(P6/J6)</f>
        <v>-0.6107382550335571</v>
      </c>
      <c r="R6" t="s" s="36">
        <v>222</v>
      </c>
      <c r="S6" s="27"/>
      <c r="T6" s="26"/>
      <c r="U6" s="23"/>
      <c r="V6" s="23"/>
      <c r="W6" s="23"/>
      <c r="X6" s="23"/>
      <c r="Y6" s="23"/>
      <c r="Z6" s="23"/>
      <c r="AA6" s="23"/>
      <c r="AB6" s="23"/>
    </row>
    <row r="7" ht="15" customHeight="1">
      <c r="A7" s="30">
        <v>43467</v>
      </c>
      <c r="B7" t="s" s="31">
        <v>39</v>
      </c>
      <c r="C7" s="32">
        <v>12.9</v>
      </c>
      <c r="D7" s="33">
        <v>1</v>
      </c>
      <c r="E7" s="32">
        <v>0</v>
      </c>
      <c r="F7" s="33">
        <v>0</v>
      </c>
      <c r="G7" s="32">
        <v>0</v>
      </c>
      <c r="H7" s="33">
        <v>0</v>
      </c>
      <c r="I7" s="32">
        <f>SUM(((C7*D7)+(E7*F7)+(G7*H7))*100)/(F7+H7+D7)</f>
        <v>1290</v>
      </c>
      <c r="J7" s="32">
        <f>SUM((C7*D7)+(E7*F7)+(G7*H7))*100</f>
        <v>1290</v>
      </c>
      <c r="K7" s="32">
        <v>16</v>
      </c>
      <c r="L7" s="33">
        <v>1</v>
      </c>
      <c r="M7" s="32">
        <v>0</v>
      </c>
      <c r="N7" s="33">
        <v>0</v>
      </c>
      <c r="O7" s="32">
        <f>SUM(((K7*L7)+(M7*N7))*100)</f>
        <v>1600</v>
      </c>
      <c r="P7" s="34">
        <f>SUM(O7-J7)</f>
        <v>310</v>
      </c>
      <c r="Q7" s="35">
        <f>SUM(P7/J7)</f>
        <v>0.24031007751938</v>
      </c>
      <c r="R7" t="s" s="36">
        <v>223</v>
      </c>
      <c r="S7" s="23"/>
      <c r="T7" s="23"/>
      <c r="U7" s="23"/>
      <c r="V7" s="23"/>
      <c r="W7" s="23"/>
      <c r="X7" s="23"/>
      <c r="Y7" s="23"/>
      <c r="Z7" s="23"/>
      <c r="AA7" s="23"/>
      <c r="AB7" s="23"/>
    </row>
    <row r="8" ht="15" customHeight="1">
      <c r="A8" s="30">
        <v>43467</v>
      </c>
      <c r="B8" t="s" s="31">
        <v>43</v>
      </c>
      <c r="C8" s="32">
        <v>0.82</v>
      </c>
      <c r="D8" s="33">
        <v>5</v>
      </c>
      <c r="E8" s="32">
        <v>0</v>
      </c>
      <c r="F8" s="33">
        <v>0</v>
      </c>
      <c r="G8" s="32">
        <v>0</v>
      </c>
      <c r="H8" s="33">
        <v>0</v>
      </c>
      <c r="I8" s="32">
        <f>SUM(((C8*D8)+(E8*F8)+(G8*H8))*100)/(F8+H8+D8)</f>
        <v>82</v>
      </c>
      <c r="J8" s="32">
        <f>SUM((C8*D8)+(E8*F8)+(G8*H8))*100</f>
        <v>410</v>
      </c>
      <c r="K8" s="32">
        <v>1.03</v>
      </c>
      <c r="L8" s="33">
        <v>5</v>
      </c>
      <c r="M8" s="41">
        <v>0</v>
      </c>
      <c r="N8" s="33">
        <v>0</v>
      </c>
      <c r="O8" s="32">
        <f>SUM(((K8*L8)+(M8*N8))*100)</f>
        <v>515</v>
      </c>
      <c r="P8" s="34">
        <f>SUM(O8-J8)</f>
        <v>105</v>
      </c>
      <c r="Q8" s="35">
        <f>SUM(P8/J8)</f>
        <v>0.25609756097561</v>
      </c>
      <c r="R8" t="s" s="36">
        <v>224</v>
      </c>
      <c r="S8" s="23"/>
      <c r="T8" s="23"/>
      <c r="U8" s="23"/>
      <c r="V8" s="23"/>
      <c r="W8" s="23"/>
      <c r="X8" s="23"/>
      <c r="Y8" s="23"/>
      <c r="Z8" s="23"/>
      <c r="AA8" s="23"/>
      <c r="AB8" s="23"/>
    </row>
    <row r="9" ht="15" customHeight="1">
      <c r="A9" s="30">
        <v>43467</v>
      </c>
      <c r="B9" t="s" s="31">
        <v>43</v>
      </c>
      <c r="C9" s="32">
        <v>0.45</v>
      </c>
      <c r="D9" s="33">
        <v>1</v>
      </c>
      <c r="E9" s="32">
        <v>0</v>
      </c>
      <c r="F9" s="33">
        <v>0</v>
      </c>
      <c r="G9" s="32">
        <v>0</v>
      </c>
      <c r="H9" s="33">
        <v>0</v>
      </c>
      <c r="I9" s="32">
        <f>SUM(((C9*D9)+(E9*F9)+(G9*H9))*100)/(F9+H9+D9)</f>
        <v>45</v>
      </c>
      <c r="J9" s="32">
        <f>SUM((C9*D9)+(E9*F9)+(G9*H9))*100</f>
        <v>45</v>
      </c>
      <c r="K9" s="32">
        <v>0.61</v>
      </c>
      <c r="L9" s="33">
        <v>1</v>
      </c>
      <c r="M9" s="41">
        <v>0</v>
      </c>
      <c r="N9" s="33">
        <v>0</v>
      </c>
      <c r="O9" s="32">
        <f>SUM(((K9*L9)+(M9*N9))*100)</f>
        <v>61</v>
      </c>
      <c r="P9" s="34">
        <f>SUM(O9-J9)</f>
        <v>16</v>
      </c>
      <c r="Q9" s="35">
        <f>SUM(P9/J9)</f>
        <v>0.355555555555556</v>
      </c>
      <c r="R9" t="s" s="36">
        <v>225</v>
      </c>
      <c r="S9" s="23"/>
      <c r="T9" s="23"/>
      <c r="U9" s="23"/>
      <c r="V9" s="23"/>
      <c r="W9" s="23"/>
      <c r="X9" s="23"/>
      <c r="Y9" s="23"/>
      <c r="Z9" s="23"/>
      <c r="AA9" s="23"/>
      <c r="AB9" s="23"/>
    </row>
    <row r="10" ht="15" customHeight="1">
      <c r="A10" s="30">
        <v>43468</v>
      </c>
      <c r="B10" t="s" s="31">
        <v>43</v>
      </c>
      <c r="C10" s="32">
        <v>1.01</v>
      </c>
      <c r="D10" s="33">
        <v>2</v>
      </c>
      <c r="E10" s="32">
        <v>0</v>
      </c>
      <c r="F10" s="33">
        <v>0</v>
      </c>
      <c r="G10" s="32">
        <v>0</v>
      </c>
      <c r="H10" s="33">
        <v>0</v>
      </c>
      <c r="I10" s="32">
        <f>SUM(((C10*D10)+(E10*F10)+(G10*H10))*100)/(F10+H10+D10)</f>
        <v>101</v>
      </c>
      <c r="J10" s="32">
        <f>SUM((C10*D10)+(E10*F10)+(G10*H10))*100</f>
        <v>202</v>
      </c>
      <c r="K10" s="32">
        <v>0.8</v>
      </c>
      <c r="L10" s="33">
        <v>2</v>
      </c>
      <c r="M10" s="41">
        <v>0</v>
      </c>
      <c r="N10" s="33">
        <v>0</v>
      </c>
      <c r="O10" s="32">
        <f>SUM(((K10*L10)+(M10*N10))*100)</f>
        <v>160</v>
      </c>
      <c r="P10" s="34">
        <f>SUM(O10-J10)</f>
        <v>-42</v>
      </c>
      <c r="Q10" s="37">
        <f>SUM(P10/J10)</f>
        <v>-0.207920792079208</v>
      </c>
      <c r="R10" t="s" s="36">
        <v>226</v>
      </c>
      <c r="S10" s="23"/>
      <c r="T10" s="23"/>
      <c r="U10" s="23"/>
      <c r="V10" s="23"/>
      <c r="W10" s="23"/>
      <c r="X10" s="23"/>
      <c r="Y10" s="23"/>
      <c r="Z10" s="23"/>
      <c r="AA10" s="23"/>
      <c r="AB10" s="23"/>
    </row>
    <row r="11" ht="15" customHeight="1">
      <c r="A11" s="30">
        <v>43468</v>
      </c>
      <c r="B11" t="s" s="31">
        <v>53</v>
      </c>
      <c r="C11" s="32">
        <v>0.92</v>
      </c>
      <c r="D11" s="33">
        <v>3</v>
      </c>
      <c r="E11" s="32">
        <v>0</v>
      </c>
      <c r="F11" s="33">
        <v>0</v>
      </c>
      <c r="G11" s="32">
        <v>0</v>
      </c>
      <c r="H11" s="33">
        <v>0</v>
      </c>
      <c r="I11" s="32">
        <f>SUM(((C11*D11)+(E11*F11)+(G11*H11))*100)/(F11+H11+D11)</f>
        <v>92</v>
      </c>
      <c r="J11" s="32">
        <f>SUM((C11*D11)+(E11*F11)+(G11*H11))*100</f>
        <v>276</v>
      </c>
      <c r="K11" s="32">
        <v>1.04</v>
      </c>
      <c r="L11" s="33">
        <v>3</v>
      </c>
      <c r="M11" s="41">
        <v>0</v>
      </c>
      <c r="N11" s="33">
        <v>0</v>
      </c>
      <c r="O11" s="32">
        <f>SUM(((K11*L11)+(M11*N11))*100)</f>
        <v>312</v>
      </c>
      <c r="P11" s="34">
        <f>SUM(O11-J11)</f>
        <v>36</v>
      </c>
      <c r="Q11" s="35">
        <f>SUM(P11/J11)</f>
        <v>0.130434782608696</v>
      </c>
      <c r="R11" t="s" s="36">
        <v>227</v>
      </c>
      <c r="S11" s="23"/>
      <c r="T11" s="23"/>
      <c r="U11" s="23"/>
      <c r="V11" s="23"/>
      <c r="W11" s="23"/>
      <c r="X11" s="23"/>
      <c r="Y11" s="23"/>
      <c r="Z11" s="23"/>
      <c r="AA11" s="23"/>
      <c r="AB11" s="23"/>
    </row>
    <row r="12" ht="15" customHeight="1">
      <c r="A12" s="30">
        <v>43468</v>
      </c>
      <c r="B12" t="s" s="31">
        <v>43</v>
      </c>
      <c r="C12" s="32">
        <v>1.3</v>
      </c>
      <c r="D12" s="33">
        <v>2</v>
      </c>
      <c r="E12" s="32">
        <v>0</v>
      </c>
      <c r="F12" s="33">
        <v>0</v>
      </c>
      <c r="G12" s="32">
        <v>0</v>
      </c>
      <c r="H12" s="33">
        <v>0</v>
      </c>
      <c r="I12" s="32">
        <f>SUM(((C12*D12)+(E12*F12)+(G12*H12))*100)/(F12+H12+D12)</f>
        <v>130</v>
      </c>
      <c r="J12" s="32">
        <f>SUM((C12*D12)+(E12*F12)+(G12*H12))*100</f>
        <v>260</v>
      </c>
      <c r="K12" s="32">
        <v>1.53</v>
      </c>
      <c r="L12" s="33">
        <v>2</v>
      </c>
      <c r="M12" s="41">
        <v>0</v>
      </c>
      <c r="N12" s="33">
        <v>0</v>
      </c>
      <c r="O12" s="32">
        <f>SUM(((K12*L12)+(M12*N12))*100)</f>
        <v>306</v>
      </c>
      <c r="P12" s="34">
        <f>SUM(O12-J12)</f>
        <v>46</v>
      </c>
      <c r="Q12" s="35">
        <f>SUM(P12/J12)</f>
        <v>0.176923076923077</v>
      </c>
      <c r="R12" t="s" s="36">
        <v>228</v>
      </c>
      <c r="S12" s="23"/>
      <c r="T12" s="23"/>
      <c r="U12" s="23"/>
      <c r="V12" s="23"/>
      <c r="W12" s="23"/>
      <c r="X12" s="23"/>
      <c r="Y12" s="23"/>
      <c r="Z12" s="23"/>
      <c r="AA12" s="23"/>
      <c r="AB12" s="23"/>
    </row>
    <row r="13" ht="15" customHeight="1">
      <c r="A13" s="30">
        <v>43468</v>
      </c>
      <c r="B13" t="s" s="31">
        <v>43</v>
      </c>
      <c r="C13" s="32">
        <v>0.4</v>
      </c>
      <c r="D13" s="33">
        <v>5</v>
      </c>
      <c r="E13" s="32">
        <v>0</v>
      </c>
      <c r="F13" s="33">
        <v>0</v>
      </c>
      <c r="G13" s="32">
        <v>0</v>
      </c>
      <c r="H13" s="33">
        <v>0</v>
      </c>
      <c r="I13" s="32">
        <f>SUM(((C13*D13)+(E13*F13)+(G13*H13))*100)/(F13+H13+D13)</f>
        <v>40</v>
      </c>
      <c r="J13" s="32">
        <f>SUM((C13*D13)+(E13*F13)+(G13*H13))*100</f>
        <v>200</v>
      </c>
      <c r="K13" s="32">
        <v>0.4</v>
      </c>
      <c r="L13" s="33">
        <v>5</v>
      </c>
      <c r="M13" s="41">
        <v>0</v>
      </c>
      <c r="N13" s="33">
        <v>0</v>
      </c>
      <c r="O13" s="32">
        <f>SUM(((K13*L13)+(M13*N13))*100)</f>
        <v>200</v>
      </c>
      <c r="P13" s="34">
        <f>SUM(O13-J13)</f>
        <v>0</v>
      </c>
      <c r="Q13" s="54">
        <f>SUM(P13/J13)</f>
        <v>0</v>
      </c>
      <c r="R13" t="s" s="36">
        <v>226</v>
      </c>
      <c r="S13" s="23"/>
      <c r="T13" s="23"/>
      <c r="U13" s="23"/>
      <c r="V13" s="23"/>
      <c r="W13" s="23"/>
      <c r="X13" s="23"/>
      <c r="Y13" s="23"/>
      <c r="Z13" s="23"/>
      <c r="AA13" s="23"/>
      <c r="AB13" s="23"/>
    </row>
    <row r="14" ht="15" customHeight="1">
      <c r="A14" s="30">
        <v>43468</v>
      </c>
      <c r="B14" t="s" s="31">
        <v>39</v>
      </c>
      <c r="C14" s="32">
        <v>3.25</v>
      </c>
      <c r="D14" s="33">
        <v>1</v>
      </c>
      <c r="E14" s="32">
        <v>0</v>
      </c>
      <c r="F14" s="33">
        <v>0</v>
      </c>
      <c r="G14" s="32">
        <v>0</v>
      </c>
      <c r="H14" s="33">
        <v>0</v>
      </c>
      <c r="I14" s="32">
        <f>SUM(((C14*D14)+(E14*F14)+(G14*H14))*100)/(F14+H14+D14)</f>
        <v>325</v>
      </c>
      <c r="J14" s="32">
        <f>SUM((C14*D14)+(E14*F14)+(G14*H14))*100</f>
        <v>325</v>
      </c>
      <c r="K14" s="32">
        <v>0.05</v>
      </c>
      <c r="L14" s="33">
        <v>1</v>
      </c>
      <c r="M14" s="41">
        <v>0</v>
      </c>
      <c r="N14" s="33">
        <v>0</v>
      </c>
      <c r="O14" s="32">
        <f>SUM(((K14*L14)+(M14*N14))*100)</f>
        <v>5</v>
      </c>
      <c r="P14" s="34">
        <f>SUM(O14-J14)</f>
        <v>-320</v>
      </c>
      <c r="Q14" s="37">
        <f>SUM(P14/J14)</f>
        <v>-0.984615384615385</v>
      </c>
      <c r="R14" t="s" s="36">
        <v>229</v>
      </c>
      <c r="S14" s="23"/>
      <c r="T14" s="23"/>
      <c r="U14" s="23"/>
      <c r="V14" s="23"/>
      <c r="W14" s="23"/>
      <c r="X14" s="23"/>
      <c r="Y14" s="23"/>
      <c r="Z14" s="23"/>
      <c r="AA14" s="23"/>
      <c r="AB14" s="23"/>
    </row>
    <row r="15" ht="15" customHeight="1">
      <c r="A15" s="30">
        <v>43468</v>
      </c>
      <c r="B15" t="s" s="31">
        <v>43</v>
      </c>
      <c r="C15" s="32">
        <v>0.25</v>
      </c>
      <c r="D15" s="33">
        <v>4</v>
      </c>
      <c r="E15" s="32">
        <v>0</v>
      </c>
      <c r="F15" s="33">
        <v>0</v>
      </c>
      <c r="G15" s="32">
        <v>0</v>
      </c>
      <c r="H15" s="33">
        <v>0</v>
      </c>
      <c r="I15" s="32">
        <f>SUM(((C15*D15)+(E15*F15)+(G15*H15))*100)/(F15+H15+D15)</f>
        <v>25</v>
      </c>
      <c r="J15" s="32">
        <f>SUM((C15*D15)+(E15*F15)+(G15*H15))*100</f>
        <v>100</v>
      </c>
      <c r="K15" s="32">
        <v>0.37</v>
      </c>
      <c r="L15" s="33">
        <v>5</v>
      </c>
      <c r="M15" s="41">
        <v>0</v>
      </c>
      <c r="N15" s="33">
        <v>0</v>
      </c>
      <c r="O15" s="32">
        <f>SUM(((K15*L15)+(M15*N15))*100)</f>
        <v>185</v>
      </c>
      <c r="P15" s="34">
        <f>SUM(O15-J15)</f>
        <v>85</v>
      </c>
      <c r="Q15" s="35">
        <f>SUM(P15/J15)</f>
        <v>0.85</v>
      </c>
      <c r="R15" t="s" s="36">
        <v>226</v>
      </c>
      <c r="S15" s="23"/>
      <c r="T15" s="23"/>
      <c r="U15" s="23"/>
      <c r="V15" s="23"/>
      <c r="W15" s="23"/>
      <c r="X15" s="23"/>
      <c r="Y15" s="23"/>
      <c r="Z15" s="23"/>
      <c r="AA15" s="23"/>
      <c r="AB15" s="23"/>
    </row>
    <row r="16" ht="15" customHeight="1">
      <c r="A16" s="30">
        <v>43469</v>
      </c>
      <c r="B16" t="s" s="31">
        <v>39</v>
      </c>
      <c r="C16" s="32">
        <v>2.21</v>
      </c>
      <c r="D16" s="33">
        <v>1</v>
      </c>
      <c r="E16" s="32">
        <v>0</v>
      </c>
      <c r="F16" s="33">
        <v>0</v>
      </c>
      <c r="G16" s="32">
        <v>0</v>
      </c>
      <c r="H16" s="33">
        <v>0</v>
      </c>
      <c r="I16" s="32">
        <f>SUM(((C16*D16)+(E16*F16)+(G16*H16))*100)/(F16+H16+D16)</f>
        <v>221</v>
      </c>
      <c r="J16" s="32">
        <f>SUM((C16*D16)+(E16*F16)+(G16*H16))*100</f>
        <v>221</v>
      </c>
      <c r="K16" s="32">
        <v>0.53</v>
      </c>
      <c r="L16" s="33">
        <v>1</v>
      </c>
      <c r="M16" s="41">
        <v>0</v>
      </c>
      <c r="N16" s="33">
        <v>0</v>
      </c>
      <c r="O16" s="32">
        <f>SUM(((K16*L16)+(M16*N16))*100)</f>
        <v>53</v>
      </c>
      <c r="P16" s="34">
        <f>SUM(O16-J16)</f>
        <v>-168</v>
      </c>
      <c r="Q16" s="37">
        <f>SUM(P16/J16)</f>
        <v>-0.760180995475113</v>
      </c>
      <c r="R16" t="s" s="36">
        <v>230</v>
      </c>
      <c r="S16" s="23"/>
      <c r="T16" s="23"/>
      <c r="U16" s="23"/>
      <c r="V16" s="23"/>
      <c r="W16" s="23"/>
      <c r="X16" s="23"/>
      <c r="Y16" s="23"/>
      <c r="Z16" s="23"/>
      <c r="AA16" s="23"/>
      <c r="AB16" s="23"/>
    </row>
    <row r="17" ht="15" customHeight="1">
      <c r="A17" s="30">
        <v>43469</v>
      </c>
      <c r="B17" t="s" s="31">
        <v>43</v>
      </c>
      <c r="C17" s="32">
        <v>1.4</v>
      </c>
      <c r="D17" s="33">
        <v>3</v>
      </c>
      <c r="E17" s="32">
        <v>0</v>
      </c>
      <c r="F17" s="33">
        <v>0</v>
      </c>
      <c r="G17" s="32">
        <v>0</v>
      </c>
      <c r="H17" s="33">
        <v>0</v>
      </c>
      <c r="I17" s="32">
        <f>SUM(((C17*D17)+(E17*F17)+(G17*H17))*100)/(F17+H17+D17)</f>
        <v>140</v>
      </c>
      <c r="J17" s="32">
        <f>SUM((C17*D17)+(E17*F17)+(G17*H17))*100</f>
        <v>420</v>
      </c>
      <c r="K17" s="32">
        <v>1.74</v>
      </c>
      <c r="L17" s="33">
        <v>3</v>
      </c>
      <c r="M17" s="41">
        <v>0</v>
      </c>
      <c r="N17" s="33">
        <v>0</v>
      </c>
      <c r="O17" s="32">
        <f>SUM(((K17*L17)+(M17*N17))*100)</f>
        <v>522</v>
      </c>
      <c r="P17" s="34">
        <f>SUM(O17-J17)</f>
        <v>102</v>
      </c>
      <c r="Q17" s="35">
        <f>SUM(P17/J17)</f>
        <v>0.242857142857143</v>
      </c>
      <c r="R17" t="s" s="36">
        <v>226</v>
      </c>
      <c r="S17" s="23"/>
      <c r="T17" s="23"/>
      <c r="U17" s="23"/>
      <c r="V17" s="23"/>
      <c r="W17" s="23"/>
      <c r="X17" s="23"/>
      <c r="Y17" s="23"/>
      <c r="Z17" s="23"/>
      <c r="AA17" s="23"/>
      <c r="AB17" s="23"/>
    </row>
    <row r="18" ht="15" customHeight="1">
      <c r="A18" s="30">
        <v>43469</v>
      </c>
      <c r="B18" t="s" s="31">
        <v>39</v>
      </c>
      <c r="C18" s="32">
        <v>2.09</v>
      </c>
      <c r="D18" s="33">
        <v>1</v>
      </c>
      <c r="E18" s="32">
        <v>0</v>
      </c>
      <c r="F18" s="33">
        <v>0</v>
      </c>
      <c r="G18" s="32">
        <v>0</v>
      </c>
      <c r="H18" s="33">
        <v>0</v>
      </c>
      <c r="I18" s="32">
        <f>SUM(((C18*D18)+(E18*F18)+(G18*H18))*100)/(F18+H18+D18)</f>
        <v>209</v>
      </c>
      <c r="J18" s="32">
        <f>SUM((C18*D18)+(E18*F18)+(G18*H18))*100</f>
        <v>209</v>
      </c>
      <c r="K18" s="32">
        <v>3.5</v>
      </c>
      <c r="L18" s="33">
        <v>1</v>
      </c>
      <c r="M18" s="32">
        <v>0</v>
      </c>
      <c r="N18" s="33">
        <v>0</v>
      </c>
      <c r="O18" s="32">
        <f>SUM(((K18*L18)+(M18*N18))*100)</f>
        <v>350</v>
      </c>
      <c r="P18" s="34">
        <f>SUM(O18-J18)</f>
        <v>141</v>
      </c>
      <c r="Q18" s="35">
        <f>SUM(P18/J18)</f>
        <v>0.674641148325359</v>
      </c>
      <c r="R18" t="s" s="36">
        <v>231</v>
      </c>
      <c r="S18" s="23"/>
      <c r="T18" s="23"/>
      <c r="U18" s="23"/>
      <c r="V18" s="23"/>
      <c r="W18" s="23"/>
      <c r="X18" s="23"/>
      <c r="Y18" s="23"/>
      <c r="Z18" s="23"/>
      <c r="AA18" s="23"/>
      <c r="AB18" s="23"/>
    </row>
    <row r="19" ht="15" customHeight="1">
      <c r="A19" s="30">
        <v>43469</v>
      </c>
      <c r="B19" t="s" s="31">
        <v>39</v>
      </c>
      <c r="C19" s="32">
        <v>1.99</v>
      </c>
      <c r="D19" s="33">
        <v>1</v>
      </c>
      <c r="E19" s="32">
        <v>0</v>
      </c>
      <c r="F19" s="33">
        <v>0</v>
      </c>
      <c r="G19" s="32">
        <v>0</v>
      </c>
      <c r="H19" s="33">
        <v>0</v>
      </c>
      <c r="I19" s="32">
        <f>SUM(((C19*D19)+(E19*F19)+(G19*H19))*100)/(F19+H19+D19)</f>
        <v>199</v>
      </c>
      <c r="J19" s="32">
        <f>SUM((C19*D19)+(E19*F19)+(G19*H19))*100</f>
        <v>199</v>
      </c>
      <c r="K19" s="32">
        <v>2.83</v>
      </c>
      <c r="L19" s="33">
        <v>1</v>
      </c>
      <c r="M19" s="32">
        <v>0</v>
      </c>
      <c r="N19" s="33">
        <v>0</v>
      </c>
      <c r="O19" s="32">
        <f>SUM(((K19*L19)+(M19*N19))*100)</f>
        <v>283</v>
      </c>
      <c r="P19" s="34">
        <f>SUM(O19-J19)</f>
        <v>84</v>
      </c>
      <c r="Q19" s="35">
        <f>SUM(P19/J19)</f>
        <v>0.422110552763819</v>
      </c>
      <c r="R19" t="s" s="36">
        <v>232</v>
      </c>
      <c r="S19" s="23"/>
      <c r="T19" s="23"/>
      <c r="U19" s="23"/>
      <c r="V19" s="23"/>
      <c r="W19" s="23"/>
      <c r="X19" s="23"/>
      <c r="Y19" s="23"/>
      <c r="Z19" s="23"/>
      <c r="AA19" s="23"/>
      <c r="AB19" s="23"/>
    </row>
    <row r="20" ht="15" customHeight="1">
      <c r="A20" s="30">
        <v>43469</v>
      </c>
      <c r="B20" t="s" s="31">
        <v>39</v>
      </c>
      <c r="C20" s="32">
        <v>3.55</v>
      </c>
      <c r="D20" s="33">
        <v>1</v>
      </c>
      <c r="E20" s="32">
        <v>0</v>
      </c>
      <c r="F20" s="33">
        <v>0</v>
      </c>
      <c r="G20" s="32">
        <v>0</v>
      </c>
      <c r="H20" s="33">
        <v>0</v>
      </c>
      <c r="I20" s="32">
        <f>SUM(((C20*D20)+(E20*F20)+(G20*H20))*100)/(F20+H20+D20)</f>
        <v>355</v>
      </c>
      <c r="J20" s="32">
        <f>SUM((C20*D20)+(E20*F20)+(G20*H20))*100</f>
        <v>355</v>
      </c>
      <c r="K20" s="32">
        <v>1.4</v>
      </c>
      <c r="L20" s="33">
        <v>1</v>
      </c>
      <c r="M20" s="32">
        <v>0</v>
      </c>
      <c r="N20" s="33">
        <v>0</v>
      </c>
      <c r="O20" s="32">
        <f>SUM(((K20*L20)+(M20*N20))*100)</f>
        <v>140</v>
      </c>
      <c r="P20" s="34">
        <f>SUM(O20-J20)</f>
        <v>-215</v>
      </c>
      <c r="Q20" s="37">
        <f>SUM(P20/J20)</f>
        <v>-0.605633802816901</v>
      </c>
      <c r="R20" t="s" s="36">
        <v>233</v>
      </c>
      <c r="S20" s="23"/>
      <c r="T20" s="23"/>
      <c r="U20" s="23"/>
      <c r="V20" s="23"/>
      <c r="W20" s="23"/>
      <c r="X20" s="23"/>
      <c r="Y20" s="23"/>
      <c r="Z20" s="23"/>
      <c r="AA20" s="23"/>
      <c r="AB20" s="23"/>
    </row>
    <row r="21" ht="15" customHeight="1">
      <c r="A21" s="30">
        <v>43469</v>
      </c>
      <c r="B21" t="s" s="31">
        <v>35</v>
      </c>
      <c r="C21" s="32">
        <v>0.65</v>
      </c>
      <c r="D21" s="33">
        <v>1</v>
      </c>
      <c r="E21" s="32">
        <v>0</v>
      </c>
      <c r="F21" s="33">
        <v>0</v>
      </c>
      <c r="G21" s="32">
        <v>0</v>
      </c>
      <c r="H21" s="33">
        <v>0</v>
      </c>
      <c r="I21" s="32">
        <f>SUM(((C21*D21)+(E21*F21)+(G21*H21))*100)/(F21+H21+D21)</f>
        <v>65</v>
      </c>
      <c r="J21" s="32">
        <f>SUM((C21*D21)+(E21*F21)+(G21*H21))*100</f>
        <v>65</v>
      </c>
      <c r="K21" s="32">
        <v>0.2</v>
      </c>
      <c r="L21" s="33">
        <v>1</v>
      </c>
      <c r="M21" s="32">
        <v>0</v>
      </c>
      <c r="N21" s="33">
        <v>0</v>
      </c>
      <c r="O21" s="32">
        <f>SUM(((K21*L21)+(M21*N21))*100)</f>
        <v>20</v>
      </c>
      <c r="P21" s="34">
        <f>SUM(O21-J21)</f>
        <v>-45</v>
      </c>
      <c r="Q21" s="37">
        <f>SUM(P21/J21)</f>
        <v>-0.692307692307692</v>
      </c>
      <c r="R21" t="s" s="36">
        <v>234</v>
      </c>
      <c r="S21" s="23"/>
      <c r="T21" s="23"/>
      <c r="U21" s="23"/>
      <c r="V21" s="23"/>
      <c r="W21" s="23"/>
      <c r="X21" s="23"/>
      <c r="Y21" s="23"/>
      <c r="Z21" s="23"/>
      <c r="AA21" s="23"/>
      <c r="AB21" s="23"/>
    </row>
    <row r="22" ht="15" customHeight="1">
      <c r="A22" s="30">
        <v>43472</v>
      </c>
      <c r="B22" t="s" s="31">
        <v>56</v>
      </c>
      <c r="C22" s="32">
        <v>3.65</v>
      </c>
      <c r="D22" s="33">
        <v>2</v>
      </c>
      <c r="E22" s="32">
        <v>0</v>
      </c>
      <c r="F22" s="33">
        <v>0</v>
      </c>
      <c r="G22" s="32">
        <v>0</v>
      </c>
      <c r="H22" s="33">
        <v>0</v>
      </c>
      <c r="I22" s="32">
        <f>SUM(((C22*D22)+(E22*F22)+(G22*H22))*100)/(F22+H22+D22)</f>
        <v>365</v>
      </c>
      <c r="J22" s="32">
        <f>SUM((C22*D22)+(E22*F22)+(G22*H22))*100</f>
        <v>730</v>
      </c>
      <c r="K22" s="32">
        <v>5.8</v>
      </c>
      <c r="L22" s="33">
        <v>2</v>
      </c>
      <c r="M22" s="32">
        <v>0</v>
      </c>
      <c r="N22" s="33">
        <v>0</v>
      </c>
      <c r="O22" s="32">
        <f>SUM(((K22*L22)+(M22*N22))*100)</f>
        <v>1160</v>
      </c>
      <c r="P22" s="34">
        <f>SUM(O22-J22)</f>
        <v>430</v>
      </c>
      <c r="Q22" s="35">
        <f>SUM(P22/J22)</f>
        <v>0.589041095890411</v>
      </c>
      <c r="R22" t="s" s="36">
        <v>235</v>
      </c>
      <c r="S22" s="23"/>
      <c r="T22" s="23"/>
      <c r="U22" s="23"/>
      <c r="V22" s="23"/>
      <c r="W22" s="23"/>
      <c r="X22" s="23"/>
      <c r="Y22" s="23"/>
      <c r="Z22" s="23"/>
      <c r="AA22" s="23"/>
      <c r="AB22" s="23"/>
    </row>
    <row r="23" ht="15" customHeight="1">
      <c r="A23" s="30">
        <v>43472</v>
      </c>
      <c r="B23" t="s" s="31">
        <v>43</v>
      </c>
      <c r="C23" s="32">
        <v>0.91</v>
      </c>
      <c r="D23" s="33">
        <v>1</v>
      </c>
      <c r="E23" s="32">
        <v>0</v>
      </c>
      <c r="F23" s="33">
        <v>0</v>
      </c>
      <c r="G23" s="32">
        <v>0</v>
      </c>
      <c r="H23" s="33">
        <v>0</v>
      </c>
      <c r="I23" s="32">
        <f>SUM(((C23*D23)+(E23*F23)+(G23*H23))*100)/(F23+H23+D23)</f>
        <v>91</v>
      </c>
      <c r="J23" s="32">
        <f>SUM((C23*D23)+(E23*F23)+(G23*H23))*100</f>
        <v>91</v>
      </c>
      <c r="K23" s="32">
        <v>1.53</v>
      </c>
      <c r="L23" s="33">
        <v>1</v>
      </c>
      <c r="M23" s="32">
        <v>0</v>
      </c>
      <c r="N23" s="33">
        <v>0</v>
      </c>
      <c r="O23" s="32">
        <f>SUM(((K23*L23)+(M23*N23))*100)</f>
        <v>153</v>
      </c>
      <c r="P23" s="34">
        <f>SUM(O23-J23)</f>
        <v>62</v>
      </c>
      <c r="Q23" s="35">
        <f>SUM(P23/J23)</f>
        <v>0.681318681318681</v>
      </c>
      <c r="R23" t="s" s="36">
        <v>236</v>
      </c>
      <c r="S23" s="23"/>
      <c r="T23" s="23"/>
      <c r="U23" s="23"/>
      <c r="V23" s="23"/>
      <c r="W23" s="23"/>
      <c r="X23" s="23"/>
      <c r="Y23" s="23"/>
      <c r="Z23" s="23"/>
      <c r="AA23" s="23"/>
      <c r="AB23" s="23"/>
    </row>
    <row r="24" ht="15" customHeight="1">
      <c r="A24" s="30">
        <v>43472</v>
      </c>
      <c r="B24" t="s" s="31">
        <v>35</v>
      </c>
      <c r="C24" s="32">
        <v>2.75</v>
      </c>
      <c r="D24" s="33">
        <v>2</v>
      </c>
      <c r="E24" s="32">
        <v>0</v>
      </c>
      <c r="F24" s="33">
        <v>0</v>
      </c>
      <c r="G24" s="32">
        <v>0</v>
      </c>
      <c r="H24" s="33">
        <v>0</v>
      </c>
      <c r="I24" s="32">
        <f>SUM(((C24*D24)+(E24*F24)+(G24*H24))*100)/(F24+H24+D24)</f>
        <v>275</v>
      </c>
      <c r="J24" s="32">
        <f>SUM((C24*D24)+(E24*F24)+(G24*H24))*100</f>
        <v>550</v>
      </c>
      <c r="K24" s="32">
        <v>4.5</v>
      </c>
      <c r="L24" s="33">
        <v>2</v>
      </c>
      <c r="M24" s="32">
        <v>0</v>
      </c>
      <c r="N24" s="33">
        <v>0</v>
      </c>
      <c r="O24" s="32">
        <f>SUM(((K24*L24)+(M24*N24))*100)</f>
        <v>900</v>
      </c>
      <c r="P24" s="34">
        <f>SUM(O24-J24)</f>
        <v>350</v>
      </c>
      <c r="Q24" s="35">
        <f>SUM(P24/J24)</f>
        <v>0.636363636363636</v>
      </c>
      <c r="R24" t="s" s="36">
        <v>237</v>
      </c>
      <c r="S24" s="23"/>
      <c r="T24" s="23"/>
      <c r="U24" s="23"/>
      <c r="V24" s="23"/>
      <c r="W24" s="23"/>
      <c r="X24" s="23"/>
      <c r="Y24" s="23"/>
      <c r="Z24" s="23"/>
      <c r="AA24" s="23"/>
      <c r="AB24" s="23"/>
    </row>
    <row r="25" ht="15" customHeight="1">
      <c r="A25" s="30">
        <v>43472</v>
      </c>
      <c r="B25" t="s" s="31">
        <v>43</v>
      </c>
      <c r="C25" s="32">
        <v>0.54</v>
      </c>
      <c r="D25" s="33">
        <v>4</v>
      </c>
      <c r="E25" s="32">
        <v>0</v>
      </c>
      <c r="F25" s="33">
        <v>0</v>
      </c>
      <c r="G25" s="32">
        <v>0</v>
      </c>
      <c r="H25" s="33">
        <v>0</v>
      </c>
      <c r="I25" s="32">
        <f>SUM(((C25*D25)+(E25*F25)+(G25*H25))*100)/(F25+H25+D25)</f>
        <v>54</v>
      </c>
      <c r="J25" s="32">
        <f>SUM((C25*D25)+(E25*F25)+(G25*H25))*100</f>
        <v>216</v>
      </c>
      <c r="K25" s="32">
        <v>1.12</v>
      </c>
      <c r="L25" s="33">
        <v>2</v>
      </c>
      <c r="M25" s="32">
        <v>0.9</v>
      </c>
      <c r="N25" s="33">
        <v>2</v>
      </c>
      <c r="O25" s="32">
        <f>SUM(((K25*L25)+(M25*N25))*100)</f>
        <v>404</v>
      </c>
      <c r="P25" s="34">
        <f>SUM(O25-J25)</f>
        <v>188</v>
      </c>
      <c r="Q25" s="35">
        <f>SUM(P25/J25)</f>
        <v>0.87037037037037</v>
      </c>
      <c r="R25" t="s" s="36">
        <v>238</v>
      </c>
      <c r="S25" s="23"/>
      <c r="T25" s="23"/>
      <c r="U25" s="23"/>
      <c r="V25" s="23"/>
      <c r="W25" s="23"/>
      <c r="X25" s="23"/>
      <c r="Y25" s="23"/>
      <c r="Z25" s="23"/>
      <c r="AA25" s="23"/>
      <c r="AB25" s="23"/>
    </row>
    <row r="26" ht="15" customHeight="1">
      <c r="A26" s="30">
        <v>43473</v>
      </c>
      <c r="B26" t="s" s="31">
        <v>56</v>
      </c>
      <c r="C26" s="32">
        <v>3.4</v>
      </c>
      <c r="D26" s="33">
        <v>1</v>
      </c>
      <c r="E26" s="32">
        <v>0</v>
      </c>
      <c r="F26" s="33">
        <v>0</v>
      </c>
      <c r="G26" s="32">
        <v>0</v>
      </c>
      <c r="H26" s="33">
        <v>0</v>
      </c>
      <c r="I26" s="32">
        <f>SUM(((C26*D26)+(E26*F26)+(G26*H26))*100)/(F26+H26+D26)</f>
        <v>340</v>
      </c>
      <c r="J26" s="32">
        <f>SUM((C26*D26)+(E26*F26)+(G26*H26))*100</f>
        <v>340</v>
      </c>
      <c r="K26" s="32">
        <v>3</v>
      </c>
      <c r="L26" s="33">
        <v>1</v>
      </c>
      <c r="M26" s="32">
        <v>0</v>
      </c>
      <c r="N26" s="33">
        <v>0</v>
      </c>
      <c r="O26" s="32">
        <f>SUM(((K26*L26)+(M26*N26))*100)</f>
        <v>300</v>
      </c>
      <c r="P26" s="34">
        <f>SUM(O26-J26)</f>
        <v>-40</v>
      </c>
      <c r="Q26" s="37">
        <f>SUM(P26/J26)</f>
        <v>-0.117647058823529</v>
      </c>
      <c r="R26" t="s" s="36">
        <v>239</v>
      </c>
      <c r="S26" s="23"/>
      <c r="T26" s="23"/>
      <c r="U26" s="23"/>
      <c r="V26" s="23"/>
      <c r="W26" s="23"/>
      <c r="X26" s="23"/>
      <c r="Y26" s="23"/>
      <c r="Z26" s="23"/>
      <c r="AA26" s="23"/>
      <c r="AB26" s="23"/>
    </row>
    <row r="27" ht="15" customHeight="1">
      <c r="A27" s="30">
        <v>43473</v>
      </c>
      <c r="B27" t="s" s="31">
        <v>43</v>
      </c>
      <c r="C27" s="32">
        <v>1.04</v>
      </c>
      <c r="D27" s="33">
        <v>2</v>
      </c>
      <c r="E27" s="32">
        <v>0</v>
      </c>
      <c r="F27" s="33">
        <v>0</v>
      </c>
      <c r="G27" s="32">
        <v>0</v>
      </c>
      <c r="H27" s="33">
        <v>0</v>
      </c>
      <c r="I27" s="32">
        <f>SUM(((C27*D27)+(E27*F27)+(G27*H27))*100)/(F27+H27+D27)</f>
        <v>104</v>
      </c>
      <c r="J27" s="32">
        <f>SUM((C27*D27)+(E27*F27)+(G27*H27))*100</f>
        <v>208</v>
      </c>
      <c r="K27" s="32">
        <v>1.5</v>
      </c>
      <c r="L27" s="33">
        <v>2</v>
      </c>
      <c r="M27" s="32">
        <v>0</v>
      </c>
      <c r="N27" s="33">
        <v>0</v>
      </c>
      <c r="O27" s="32">
        <f>SUM(((K27*L27)+(M27*N27))*100)</f>
        <v>300</v>
      </c>
      <c r="P27" s="34">
        <f>SUM(O27-J27)</f>
        <v>92</v>
      </c>
      <c r="Q27" s="35">
        <f>SUM(P27/J27)</f>
        <v>0.442307692307692</v>
      </c>
      <c r="R27" t="s" s="36">
        <v>240</v>
      </c>
      <c r="S27" s="23"/>
      <c r="T27" s="23"/>
      <c r="U27" s="23"/>
      <c r="V27" s="23"/>
      <c r="W27" s="23"/>
      <c r="X27" s="23"/>
      <c r="Y27" s="23"/>
      <c r="Z27" s="23"/>
      <c r="AA27" s="23"/>
      <c r="AB27" s="23"/>
    </row>
    <row r="28" ht="15" customHeight="1">
      <c r="A28" s="30">
        <v>43473</v>
      </c>
      <c r="B28" t="s" s="31">
        <v>35</v>
      </c>
      <c r="C28" s="32">
        <v>2</v>
      </c>
      <c r="D28" s="33">
        <v>1</v>
      </c>
      <c r="E28" s="32">
        <v>1.7</v>
      </c>
      <c r="F28" s="33">
        <v>1</v>
      </c>
      <c r="G28" s="32">
        <v>0</v>
      </c>
      <c r="H28" s="33">
        <v>0</v>
      </c>
      <c r="I28" s="32">
        <f>SUM(((C28*D28)+(E28*F28)+(G28*H28))*100)/(F28+H28+D28)</f>
        <v>185</v>
      </c>
      <c r="J28" s="32">
        <f>SUM((C28*D28)+(E28*F28)+(G28*H28))*100</f>
        <v>370</v>
      </c>
      <c r="K28" s="32">
        <v>2</v>
      </c>
      <c r="L28" s="33">
        <v>1</v>
      </c>
      <c r="M28" s="32">
        <v>2.7</v>
      </c>
      <c r="N28" s="33">
        <v>1</v>
      </c>
      <c r="O28" s="32">
        <f>SUM(((K28*L28)+(M28*N28))*100)</f>
        <v>470</v>
      </c>
      <c r="P28" s="34">
        <f>SUM(O28-J28)</f>
        <v>100</v>
      </c>
      <c r="Q28" s="35">
        <f>SUM(P28/J28)</f>
        <v>0.27027027027027</v>
      </c>
      <c r="R28" t="s" s="36">
        <v>241</v>
      </c>
      <c r="S28" s="23"/>
      <c r="T28" s="23"/>
      <c r="U28" s="23"/>
      <c r="V28" s="23"/>
      <c r="W28" s="23"/>
      <c r="X28" s="23"/>
      <c r="Y28" s="23"/>
      <c r="Z28" s="23"/>
      <c r="AA28" s="23"/>
      <c r="AB28" s="23"/>
    </row>
    <row r="29" ht="15" customHeight="1">
      <c r="A29" s="30">
        <v>43473</v>
      </c>
      <c r="B29" t="s" s="31">
        <v>53</v>
      </c>
      <c r="C29" s="32">
        <v>0.08</v>
      </c>
      <c r="D29" s="33">
        <v>20</v>
      </c>
      <c r="E29" s="32">
        <v>0</v>
      </c>
      <c r="F29" s="33">
        <v>0</v>
      </c>
      <c r="G29" s="32">
        <v>0</v>
      </c>
      <c r="H29" s="33">
        <v>0</v>
      </c>
      <c r="I29" s="32">
        <f>SUM(((C29*D29)+(E29*F29)+(G29*H29))*100)/(F29+H29+D29)</f>
        <v>8</v>
      </c>
      <c r="J29" s="32">
        <f>SUM((C29*D29)+(E29*F29)+(G29*H29))*100</f>
        <v>160</v>
      </c>
      <c r="K29" s="32">
        <v>0.09</v>
      </c>
      <c r="L29" s="33">
        <v>20</v>
      </c>
      <c r="M29" s="32">
        <v>0</v>
      </c>
      <c r="N29" s="33">
        <v>0</v>
      </c>
      <c r="O29" s="32">
        <f>SUM(((K29*L29)+(M29*N29))*100)</f>
        <v>180</v>
      </c>
      <c r="P29" s="34">
        <f>SUM(O29-J29)</f>
        <v>20</v>
      </c>
      <c r="Q29" s="35">
        <f>SUM(P29/J29)</f>
        <v>0.125</v>
      </c>
      <c r="R29" t="s" s="36">
        <v>242</v>
      </c>
      <c r="S29" s="23"/>
      <c r="T29" s="23"/>
      <c r="U29" s="23"/>
      <c r="V29" s="23"/>
      <c r="W29" s="23"/>
      <c r="X29" s="23"/>
      <c r="Y29" s="23"/>
      <c r="Z29" s="23"/>
      <c r="AA29" s="23"/>
      <c r="AB29" s="23"/>
    </row>
    <row r="30" ht="15" customHeight="1">
      <c r="A30" s="30">
        <v>43474</v>
      </c>
      <c r="B30" t="s" s="31">
        <v>43</v>
      </c>
      <c r="C30" s="32">
        <v>0.93</v>
      </c>
      <c r="D30" s="33">
        <v>2</v>
      </c>
      <c r="E30" s="32">
        <v>0</v>
      </c>
      <c r="F30" s="33">
        <v>0</v>
      </c>
      <c r="G30" s="32">
        <v>0</v>
      </c>
      <c r="H30" s="33">
        <v>0</v>
      </c>
      <c r="I30" s="32">
        <f>SUM(((C30*D30)+(E30*F30)+(G30*H30))*100)/(F30+H30+D30)</f>
        <v>93</v>
      </c>
      <c r="J30" s="32">
        <f>SUM((C30*D30)+(E30*F30)+(G30*H30))*100</f>
        <v>186</v>
      </c>
      <c r="K30" s="32">
        <v>1.53</v>
      </c>
      <c r="L30" s="33">
        <v>2</v>
      </c>
      <c r="M30" s="32">
        <v>0</v>
      </c>
      <c r="N30" s="33">
        <v>0</v>
      </c>
      <c r="O30" s="32">
        <f>SUM(((K30*L30)+(M30*N30))*100)</f>
        <v>306</v>
      </c>
      <c r="P30" s="34">
        <f>SUM(O30-J30)</f>
        <v>120</v>
      </c>
      <c r="Q30" s="35">
        <f>SUM(P30/J30)</f>
        <v>0.645161290322581</v>
      </c>
      <c r="R30" t="s" s="36">
        <v>243</v>
      </c>
      <c r="S30" s="23"/>
      <c r="T30" s="23"/>
      <c r="U30" s="23"/>
      <c r="V30" s="23"/>
      <c r="W30" s="23"/>
      <c r="X30" s="23"/>
      <c r="Y30" s="23"/>
      <c r="Z30" s="23"/>
      <c r="AA30" s="23"/>
      <c r="AB30" s="23"/>
    </row>
    <row r="31" ht="15" customHeight="1">
      <c r="A31" s="30">
        <v>43474</v>
      </c>
      <c r="B31" t="s" s="31">
        <v>53</v>
      </c>
      <c r="C31" s="32">
        <v>0.77</v>
      </c>
      <c r="D31" s="33">
        <v>3</v>
      </c>
      <c r="E31" s="32">
        <v>0</v>
      </c>
      <c r="F31" s="33">
        <v>0</v>
      </c>
      <c r="G31" s="32">
        <v>0</v>
      </c>
      <c r="H31" s="33">
        <v>0</v>
      </c>
      <c r="I31" s="32">
        <f>SUM(((C31*D31)+(E31*F31)+(G31*H31))*100)/(F31+H31+D31)</f>
        <v>77</v>
      </c>
      <c r="J31" s="32">
        <f>SUM((C31*D31)+(E31*F31)+(G31*H31))*100</f>
        <v>231</v>
      </c>
      <c r="K31" s="32">
        <v>1.35</v>
      </c>
      <c r="L31" s="33">
        <v>3</v>
      </c>
      <c r="M31" s="32">
        <v>0</v>
      </c>
      <c r="N31" s="33">
        <v>0</v>
      </c>
      <c r="O31" s="32">
        <f>SUM(((K31*L31)+(M31*N31))*100)</f>
        <v>405</v>
      </c>
      <c r="P31" s="34">
        <f>SUM(O31-J31)</f>
        <v>174</v>
      </c>
      <c r="Q31" s="35">
        <f>SUM(P31/J31)</f>
        <v>0.7532467532467531</v>
      </c>
      <c r="R31" t="s" s="36">
        <v>244</v>
      </c>
      <c r="S31" s="23"/>
      <c r="T31" s="23"/>
      <c r="U31" s="23"/>
      <c r="V31" s="23"/>
      <c r="W31" s="23"/>
      <c r="X31" s="23"/>
      <c r="Y31" s="23"/>
      <c r="Z31" s="23"/>
      <c r="AA31" s="23"/>
      <c r="AB31" s="23"/>
    </row>
    <row r="32" ht="15" customHeight="1">
      <c r="A32" s="30">
        <v>43474</v>
      </c>
      <c r="B32" t="s" s="31">
        <v>43</v>
      </c>
      <c r="C32" s="32">
        <v>0.09</v>
      </c>
      <c r="D32" s="33">
        <v>5</v>
      </c>
      <c r="E32" s="32">
        <v>0</v>
      </c>
      <c r="F32" s="33">
        <v>0</v>
      </c>
      <c r="G32" s="32">
        <v>0</v>
      </c>
      <c r="H32" s="33">
        <v>0</v>
      </c>
      <c r="I32" s="32">
        <f>SUM(((C32*D32)+(E32*F32)+(G32*H32))*100)/(F32+H32+D32)</f>
        <v>9</v>
      </c>
      <c r="J32" s="32">
        <f>SUM((C32*D32)+(E32*F32)+(G32*H32))*100</f>
        <v>45</v>
      </c>
      <c r="K32" s="32">
        <v>0.14</v>
      </c>
      <c r="L32" s="33">
        <v>5</v>
      </c>
      <c r="M32" s="32">
        <v>0</v>
      </c>
      <c r="N32" s="33">
        <v>0</v>
      </c>
      <c r="O32" s="32">
        <f>SUM(((K32*L32)+(M32*N32))*100)</f>
        <v>70</v>
      </c>
      <c r="P32" s="34">
        <f>SUM(O32-J32)</f>
        <v>25</v>
      </c>
      <c r="Q32" s="35">
        <f>SUM(P32/J32)</f>
        <v>0.555555555555556</v>
      </c>
      <c r="R32" t="s" s="36">
        <v>245</v>
      </c>
      <c r="S32" s="23"/>
      <c r="T32" s="23"/>
      <c r="U32" s="23"/>
      <c r="V32" s="23"/>
      <c r="W32" s="23"/>
      <c r="X32" s="23"/>
      <c r="Y32" s="23"/>
      <c r="Z32" s="23"/>
      <c r="AA32" s="23"/>
      <c r="AB32" s="23"/>
    </row>
    <row r="33" ht="15" customHeight="1">
      <c r="A33" s="30">
        <v>43474</v>
      </c>
      <c r="B33" t="s" s="31">
        <v>43</v>
      </c>
      <c r="C33" s="32">
        <v>0.93</v>
      </c>
      <c r="D33" s="33">
        <v>2</v>
      </c>
      <c r="E33" s="32">
        <v>0.63</v>
      </c>
      <c r="F33" s="33">
        <v>2</v>
      </c>
      <c r="G33" s="32">
        <v>0</v>
      </c>
      <c r="H33" s="33">
        <v>0</v>
      </c>
      <c r="I33" s="32">
        <f>SUM(((C33*D33)+(E33*F33)+(G33*H33))*100)/(F33+H33+D33)</f>
        <v>78</v>
      </c>
      <c r="J33" s="32">
        <f>SUM((C33*D33)+(E33*F33)+(G33*H33))*100</f>
        <v>312</v>
      </c>
      <c r="K33" s="32">
        <v>0.5</v>
      </c>
      <c r="L33" s="33">
        <v>4</v>
      </c>
      <c r="M33" s="32">
        <v>0</v>
      </c>
      <c r="N33" s="33">
        <v>0</v>
      </c>
      <c r="O33" s="32">
        <f>SUM(((K33*L33)+(M33*N33))*100)</f>
        <v>200</v>
      </c>
      <c r="P33" s="34">
        <f>SUM(O33-J33)</f>
        <v>-112</v>
      </c>
      <c r="Q33" s="37">
        <f>SUM(P33/J33)</f>
        <v>-0.358974358974359</v>
      </c>
      <c r="R33" t="s" s="36">
        <v>246</v>
      </c>
      <c r="S33" s="23"/>
      <c r="T33" s="23"/>
      <c r="U33" s="23"/>
      <c r="V33" s="23"/>
      <c r="W33" s="23"/>
      <c r="X33" s="23"/>
      <c r="Y33" s="23"/>
      <c r="Z33" s="23"/>
      <c r="AA33" s="23"/>
      <c r="AB33" s="23"/>
    </row>
    <row r="34" ht="15" customHeight="1">
      <c r="A34" s="30">
        <v>43475</v>
      </c>
      <c r="B34" t="s" s="31">
        <v>193</v>
      </c>
      <c r="C34" s="32">
        <v>1.45</v>
      </c>
      <c r="D34" s="33">
        <v>1</v>
      </c>
      <c r="E34" s="32">
        <v>0</v>
      </c>
      <c r="F34" s="33">
        <v>0</v>
      </c>
      <c r="G34" s="32">
        <v>0</v>
      </c>
      <c r="H34" s="33">
        <v>0</v>
      </c>
      <c r="I34" s="32">
        <f>SUM(((C34*D34)+(E34*F34)+(G34*H34))*100)/(F34+H34+D34)</f>
        <v>145</v>
      </c>
      <c r="J34" s="32">
        <f>SUM((C34*D34)+(E34*F34)+(G34*H34))*100</f>
        <v>145</v>
      </c>
      <c r="K34" s="32">
        <v>1.2</v>
      </c>
      <c r="L34" s="33">
        <v>1</v>
      </c>
      <c r="M34" s="32">
        <v>0</v>
      </c>
      <c r="N34" s="33">
        <v>0</v>
      </c>
      <c r="O34" s="32">
        <f>SUM(((K34*L34)+(M34*N34))*100)</f>
        <v>120</v>
      </c>
      <c r="P34" s="34">
        <f>SUM(O34-J34)</f>
        <v>-25</v>
      </c>
      <c r="Q34" s="37">
        <f>SUM(P34/J34)</f>
        <v>-0.172413793103448</v>
      </c>
      <c r="R34" t="s" s="36">
        <v>247</v>
      </c>
      <c r="S34" s="23"/>
      <c r="T34" s="23"/>
      <c r="U34" s="23"/>
      <c r="V34" s="23"/>
      <c r="W34" s="23"/>
      <c r="X34" s="23"/>
      <c r="Y34" s="23"/>
      <c r="Z34" s="23"/>
      <c r="AA34" s="23"/>
      <c r="AB34" s="23"/>
    </row>
    <row r="35" ht="15" customHeight="1">
      <c r="A35" s="30">
        <v>43475</v>
      </c>
      <c r="B35" t="s" s="31">
        <v>50</v>
      </c>
      <c r="C35" s="32">
        <v>3.05</v>
      </c>
      <c r="D35" s="33">
        <v>1</v>
      </c>
      <c r="E35" s="32">
        <v>0</v>
      </c>
      <c r="F35" s="33">
        <v>0</v>
      </c>
      <c r="G35" s="32">
        <v>0</v>
      </c>
      <c r="H35" s="33">
        <v>0</v>
      </c>
      <c r="I35" s="32">
        <f>SUM(((C35*D35)+(E35*F35)+(G35*H35))*100)/(F35+H35+D35)</f>
        <v>305</v>
      </c>
      <c r="J35" s="32">
        <f>SUM((C35*D35)+(E35*F35)+(G35*H35))*100</f>
        <v>305</v>
      </c>
      <c r="K35" s="32">
        <v>6.45</v>
      </c>
      <c r="L35" s="33">
        <v>1</v>
      </c>
      <c r="M35" s="32">
        <v>0</v>
      </c>
      <c r="N35" s="33">
        <v>0</v>
      </c>
      <c r="O35" s="32">
        <f>SUM(((K35*L35)+(M35*N35))*100)</f>
        <v>645</v>
      </c>
      <c r="P35" s="34">
        <f>SUM(O35-J35)</f>
        <v>340</v>
      </c>
      <c r="Q35" s="35">
        <f>SUM(P35/J35)</f>
        <v>1.11475409836066</v>
      </c>
      <c r="R35" t="s" s="36">
        <v>248</v>
      </c>
      <c r="S35" s="23"/>
      <c r="T35" s="23"/>
      <c r="U35" s="23"/>
      <c r="V35" s="23"/>
      <c r="W35" s="23"/>
      <c r="X35" s="23"/>
      <c r="Y35" s="23"/>
      <c r="Z35" s="23"/>
      <c r="AA35" s="23"/>
      <c r="AB35" s="23"/>
    </row>
    <row r="36" ht="15" customHeight="1">
      <c r="A36" s="30">
        <v>43475</v>
      </c>
      <c r="B36" t="s" s="31">
        <v>43</v>
      </c>
      <c r="C36" s="32">
        <v>1.21</v>
      </c>
      <c r="D36" s="33">
        <v>2</v>
      </c>
      <c r="E36" s="32">
        <v>0</v>
      </c>
      <c r="F36" s="33">
        <v>0</v>
      </c>
      <c r="G36" s="32">
        <v>0</v>
      </c>
      <c r="H36" s="33">
        <v>0</v>
      </c>
      <c r="I36" s="32">
        <f>SUM(((C36*D36)+(E36*F36)+(G36*H36))*100)/(F36+H36+D36)</f>
        <v>121</v>
      </c>
      <c r="J36" s="32">
        <f>SUM((C36*D36)+(E36*F36)+(G36*H36))*100</f>
        <v>242</v>
      </c>
      <c r="K36" s="32">
        <v>0.95</v>
      </c>
      <c r="L36" s="33">
        <v>2</v>
      </c>
      <c r="M36" s="32">
        <v>0</v>
      </c>
      <c r="N36" s="33">
        <v>0</v>
      </c>
      <c r="O36" s="32">
        <f>SUM(((K36*L36)+(M36*N36))*100)</f>
        <v>190</v>
      </c>
      <c r="P36" s="34">
        <f>SUM(O36-J36)</f>
        <v>-52</v>
      </c>
      <c r="Q36" s="37">
        <f>SUM(P36/J36)</f>
        <v>-0.214876033057851</v>
      </c>
      <c r="R36" t="s" s="36">
        <v>249</v>
      </c>
      <c r="S36" s="23"/>
      <c r="T36" s="23"/>
      <c r="U36" s="23"/>
      <c r="V36" s="23"/>
      <c r="W36" s="23"/>
      <c r="X36" s="23"/>
      <c r="Y36" s="23"/>
      <c r="Z36" s="23"/>
      <c r="AA36" s="23"/>
      <c r="AB36" s="23"/>
    </row>
    <row r="37" ht="15" customHeight="1">
      <c r="A37" s="30">
        <v>43475</v>
      </c>
      <c r="B37" t="s" s="31">
        <v>43</v>
      </c>
      <c r="C37" s="32">
        <v>0.4</v>
      </c>
      <c r="D37" s="33">
        <v>5</v>
      </c>
      <c r="E37" s="32">
        <v>0</v>
      </c>
      <c r="F37" s="33">
        <v>0</v>
      </c>
      <c r="G37" s="32">
        <v>0</v>
      </c>
      <c r="H37" s="33">
        <v>0</v>
      </c>
      <c r="I37" s="32">
        <f>SUM(((C37*D37)+(E37*F37)+(G37*H37))*100)/(F37+H37+D37)</f>
        <v>40</v>
      </c>
      <c r="J37" s="32">
        <f>SUM((C37*D37)+(E37*F37)+(G37*H37))*100</f>
        <v>200</v>
      </c>
      <c r="K37" s="32">
        <v>0.18</v>
      </c>
      <c r="L37" s="33">
        <v>5</v>
      </c>
      <c r="M37" s="32">
        <v>0</v>
      </c>
      <c r="N37" s="33">
        <v>0</v>
      </c>
      <c r="O37" s="32">
        <f>SUM(((K37*L37)+(M37*N37))*100)</f>
        <v>90</v>
      </c>
      <c r="P37" s="34">
        <f>SUM(O37-J37)</f>
        <v>-110</v>
      </c>
      <c r="Q37" s="37">
        <f>SUM(P37/J37)</f>
        <v>-0.55</v>
      </c>
      <c r="R37" t="s" s="36">
        <v>246</v>
      </c>
      <c r="S37" s="23"/>
      <c r="T37" s="23"/>
      <c r="U37" s="23"/>
      <c r="V37" s="23"/>
      <c r="W37" s="23"/>
      <c r="X37" s="23"/>
      <c r="Y37" s="23"/>
      <c r="Z37" s="23"/>
      <c r="AA37" s="23"/>
      <c r="AB37" s="23"/>
    </row>
    <row r="38" ht="15" customHeight="1">
      <c r="A38" s="30">
        <v>43476</v>
      </c>
      <c r="B38" t="s" s="31">
        <v>50</v>
      </c>
      <c r="C38" s="32">
        <v>1.7</v>
      </c>
      <c r="D38" s="33">
        <v>1</v>
      </c>
      <c r="E38" s="32">
        <v>0</v>
      </c>
      <c r="F38" s="33">
        <v>0</v>
      </c>
      <c r="G38" s="32">
        <v>0</v>
      </c>
      <c r="H38" s="33">
        <v>0</v>
      </c>
      <c r="I38" s="32">
        <f>SUM(((C38*D38)+(E38*F38)+(G38*H38))*100)/(F38+H38+D38)</f>
        <v>170</v>
      </c>
      <c r="J38" s="32">
        <f>SUM((C38*D38)+(E38*F38)+(G38*H38))*100</f>
        <v>170</v>
      </c>
      <c r="K38" s="32">
        <v>1.2</v>
      </c>
      <c r="L38" s="33">
        <v>1</v>
      </c>
      <c r="M38" s="32">
        <v>0</v>
      </c>
      <c r="N38" s="33">
        <v>0</v>
      </c>
      <c r="O38" s="32">
        <f>SUM(((K38*L38)+(M38*N38))*100)</f>
        <v>120</v>
      </c>
      <c r="P38" s="34">
        <f>SUM(O38-J38)</f>
        <v>-50</v>
      </c>
      <c r="Q38" s="37">
        <f>SUM(P38/J38)</f>
        <v>-0.294117647058824</v>
      </c>
      <c r="R38" t="s" s="36">
        <v>250</v>
      </c>
      <c r="S38" s="23"/>
      <c r="T38" s="23"/>
      <c r="U38" s="23"/>
      <c r="V38" s="23"/>
      <c r="W38" s="23"/>
      <c r="X38" s="23"/>
      <c r="Y38" s="23"/>
      <c r="Z38" s="23"/>
      <c r="AA38" s="23"/>
      <c r="AB38" s="23"/>
    </row>
    <row r="39" ht="15" customHeight="1">
      <c r="A39" s="30">
        <v>43476</v>
      </c>
      <c r="B39" t="s" s="31">
        <v>43</v>
      </c>
      <c r="C39" s="32">
        <v>0.1</v>
      </c>
      <c r="D39" s="33">
        <v>10</v>
      </c>
      <c r="E39" s="32">
        <v>0</v>
      </c>
      <c r="F39" s="33">
        <v>0</v>
      </c>
      <c r="G39" s="32">
        <v>0</v>
      </c>
      <c r="H39" s="33">
        <v>0</v>
      </c>
      <c r="I39" s="32">
        <f>SUM(((C39*D39)+(E39*F39)+(G39*H39))*100)/(F39+H39+D39)</f>
        <v>10</v>
      </c>
      <c r="J39" s="32">
        <f>SUM((C39*D39)+(E39*F39)+(G39*H39))*100</f>
        <v>100</v>
      </c>
      <c r="K39" s="32">
        <v>0</v>
      </c>
      <c r="L39" s="33">
        <v>10</v>
      </c>
      <c r="M39" s="32">
        <v>0</v>
      </c>
      <c r="N39" s="33">
        <v>0</v>
      </c>
      <c r="O39" s="32">
        <f>SUM(((K39*L39)+(M39*N39))*100)</f>
        <v>0</v>
      </c>
      <c r="P39" s="34">
        <f>SUM(O39-J39)</f>
        <v>-100</v>
      </c>
      <c r="Q39" s="37">
        <f>SUM(P39/J39)</f>
        <v>-1</v>
      </c>
      <c r="R39" t="s" s="36">
        <v>246</v>
      </c>
      <c r="S39" s="23"/>
      <c r="T39" s="23"/>
      <c r="U39" s="23"/>
      <c r="V39" s="23"/>
      <c r="W39" s="23"/>
      <c r="X39" s="23"/>
      <c r="Y39" s="23"/>
      <c r="Z39" s="23"/>
      <c r="AA39" s="23"/>
      <c r="AB39" s="23"/>
    </row>
    <row r="40" ht="15" customHeight="1">
      <c r="A40" s="30">
        <v>43476</v>
      </c>
      <c r="B40" t="s" s="31">
        <v>50</v>
      </c>
      <c r="C40" s="32">
        <v>1.31</v>
      </c>
      <c r="D40" s="33">
        <v>1</v>
      </c>
      <c r="E40" s="32">
        <v>0</v>
      </c>
      <c r="F40" s="33">
        <v>0</v>
      </c>
      <c r="G40" s="32">
        <v>0</v>
      </c>
      <c r="H40" s="33">
        <v>0</v>
      </c>
      <c r="I40" s="32">
        <f>SUM(((C40*D40)+(E40*F40)+(G40*H40))*100)/(F40+H40+D40)</f>
        <v>131</v>
      </c>
      <c r="J40" s="32">
        <f>SUM((C40*D40)+(E40*F40)+(G40*H40))*100</f>
        <v>131</v>
      </c>
      <c r="K40" s="32">
        <v>2.01</v>
      </c>
      <c r="L40" s="33">
        <v>1</v>
      </c>
      <c r="M40" s="32">
        <v>0</v>
      </c>
      <c r="N40" s="33">
        <v>0</v>
      </c>
      <c r="O40" s="32">
        <f>SUM(((K40*L40)+(M40*N40))*100)</f>
        <v>201</v>
      </c>
      <c r="P40" s="34">
        <f>SUM(O40-J40)</f>
        <v>70</v>
      </c>
      <c r="Q40" s="35">
        <f>SUM(P40/J40)</f>
        <v>0.5343511450381681</v>
      </c>
      <c r="R40" t="s" s="36">
        <v>250</v>
      </c>
      <c r="S40" s="23"/>
      <c r="T40" s="23"/>
      <c r="U40" s="23"/>
      <c r="V40" s="23"/>
      <c r="W40" s="23"/>
      <c r="X40" s="23"/>
      <c r="Y40" s="23"/>
      <c r="Z40" s="23"/>
      <c r="AA40" s="23"/>
      <c r="AB40" s="23"/>
    </row>
    <row r="41" ht="15" customHeight="1">
      <c r="A41" s="30">
        <v>43476</v>
      </c>
      <c r="B41" t="s" s="31">
        <v>43</v>
      </c>
      <c r="C41" s="32">
        <v>0.61</v>
      </c>
      <c r="D41" s="33">
        <v>2</v>
      </c>
      <c r="E41" s="32">
        <v>0</v>
      </c>
      <c r="F41" s="33">
        <v>0</v>
      </c>
      <c r="G41" s="32">
        <v>0</v>
      </c>
      <c r="H41" s="33">
        <v>0</v>
      </c>
      <c r="I41" s="32">
        <f>SUM(((C41*D41)+(E41*F41)+(G41*H41))*100)/(F41+H41+D41)</f>
        <v>61</v>
      </c>
      <c r="J41" s="32">
        <f>SUM((C41*D41)+(E41*F41)+(G41*H41))*100</f>
        <v>122</v>
      </c>
      <c r="K41" s="32">
        <v>0.75</v>
      </c>
      <c r="L41" s="33">
        <v>2</v>
      </c>
      <c r="M41" s="32">
        <v>0</v>
      </c>
      <c r="N41" s="33">
        <v>0</v>
      </c>
      <c r="O41" s="32">
        <f>SUM(((K41*L41)+(M41*N41))*100)</f>
        <v>150</v>
      </c>
      <c r="P41" s="34">
        <f>SUM(O41-J41)</f>
        <v>28</v>
      </c>
      <c r="Q41" s="35">
        <f>SUM(P41/J41)</f>
        <v>0.229508196721311</v>
      </c>
      <c r="R41" t="s" s="36">
        <v>251</v>
      </c>
      <c r="S41" s="23"/>
      <c r="T41" s="23"/>
      <c r="U41" s="23"/>
      <c r="V41" s="23"/>
      <c r="W41" s="23"/>
      <c r="X41" s="23"/>
      <c r="Y41" s="23"/>
      <c r="Z41" s="23"/>
      <c r="AA41" s="23"/>
      <c r="AB41" s="23"/>
    </row>
    <row r="42" ht="15" customHeight="1">
      <c r="A42" s="30">
        <v>43479</v>
      </c>
      <c r="B42" t="s" s="31">
        <v>35</v>
      </c>
      <c r="C42" s="32">
        <v>3.8</v>
      </c>
      <c r="D42" s="33">
        <v>2</v>
      </c>
      <c r="E42" s="32">
        <v>0</v>
      </c>
      <c r="F42" s="33">
        <v>0</v>
      </c>
      <c r="G42" s="32">
        <v>0</v>
      </c>
      <c r="H42" s="33">
        <v>0</v>
      </c>
      <c r="I42" s="32">
        <f>SUM(((C42*D42)+(E42*F42)+(G42*H42))*100)/(F42+H42+D42)</f>
        <v>380</v>
      </c>
      <c r="J42" s="32">
        <f>SUM((C42*D42)+(E42*F42)+(G42*H42))*100</f>
        <v>760</v>
      </c>
      <c r="K42" s="32">
        <v>5.8</v>
      </c>
      <c r="L42" s="33">
        <v>2</v>
      </c>
      <c r="M42" s="32">
        <v>0</v>
      </c>
      <c r="N42" s="33">
        <v>0</v>
      </c>
      <c r="O42" s="32">
        <f>SUM(((K42*L42)+(M42*N42))*100)</f>
        <v>1160</v>
      </c>
      <c r="P42" s="34">
        <f>SUM(O42-J42)</f>
        <v>400</v>
      </c>
      <c r="Q42" s="35">
        <f>SUM(P42/J42)</f>
        <v>0.526315789473684</v>
      </c>
      <c r="R42" t="s" s="36">
        <v>252</v>
      </c>
      <c r="S42" s="23"/>
      <c r="T42" s="23"/>
      <c r="U42" s="23"/>
      <c r="V42" s="23"/>
      <c r="W42" s="23"/>
      <c r="X42" s="23"/>
      <c r="Y42" s="23"/>
      <c r="Z42" s="23"/>
      <c r="AA42" s="23"/>
      <c r="AB42" s="23"/>
    </row>
    <row r="43" ht="15" customHeight="1">
      <c r="A43" s="30">
        <v>43479</v>
      </c>
      <c r="B43" t="s" s="31">
        <v>43</v>
      </c>
      <c r="C43" s="32">
        <v>1.05</v>
      </c>
      <c r="D43" s="33">
        <v>2</v>
      </c>
      <c r="E43" s="32">
        <v>0</v>
      </c>
      <c r="F43" s="33">
        <v>0</v>
      </c>
      <c r="G43" s="32">
        <v>0</v>
      </c>
      <c r="H43" s="33">
        <v>0</v>
      </c>
      <c r="I43" s="32">
        <f>SUM(((C43*D43)+(E43*F43)+(G43*H43))*100)/(F43+H43+D43)</f>
        <v>105</v>
      </c>
      <c r="J43" s="32">
        <f>SUM((C43*D43)+(E43*F43)+(G43*H43))*100</f>
        <v>210</v>
      </c>
      <c r="K43" s="32">
        <v>0.75</v>
      </c>
      <c r="L43" s="33">
        <v>2</v>
      </c>
      <c r="M43" s="32">
        <v>0</v>
      </c>
      <c r="N43" s="33">
        <v>0</v>
      </c>
      <c r="O43" s="32">
        <f>SUM(((K43*L43)+(M43*N43))*100)</f>
        <v>150</v>
      </c>
      <c r="P43" s="34">
        <f>SUM(O43-J43)</f>
        <v>-60</v>
      </c>
      <c r="Q43" s="37">
        <f>SUM(P43/J43)</f>
        <v>-0.285714285714286</v>
      </c>
      <c r="R43" t="s" s="36">
        <v>253</v>
      </c>
      <c r="S43" s="23"/>
      <c r="T43" s="23"/>
      <c r="U43" s="23"/>
      <c r="V43" s="23"/>
      <c r="W43" s="23"/>
      <c r="X43" s="23"/>
      <c r="Y43" s="23"/>
      <c r="Z43" s="23"/>
      <c r="AA43" s="23"/>
      <c r="AB43" s="23"/>
    </row>
    <row r="44" ht="15" customHeight="1">
      <c r="A44" s="30">
        <v>43479</v>
      </c>
      <c r="B44" t="s" s="31">
        <v>43</v>
      </c>
      <c r="C44" s="32">
        <v>0.41</v>
      </c>
      <c r="D44" s="33">
        <v>3</v>
      </c>
      <c r="E44" s="32">
        <v>0</v>
      </c>
      <c r="F44" s="33">
        <v>0</v>
      </c>
      <c r="G44" s="32">
        <v>0</v>
      </c>
      <c r="H44" s="33">
        <v>0</v>
      </c>
      <c r="I44" s="32">
        <f>SUM(((C44*D44)+(E44*F44)+(G44*H44))*100)/(F44+H44+D44)</f>
        <v>41</v>
      </c>
      <c r="J44" s="32">
        <f>SUM((C44*D44)+(E44*F44)+(G44*H44))*100</f>
        <v>123</v>
      </c>
      <c r="K44" s="32">
        <v>0.33</v>
      </c>
      <c r="L44" s="33">
        <v>3</v>
      </c>
      <c r="M44" s="32">
        <v>0</v>
      </c>
      <c r="N44" s="33">
        <v>0</v>
      </c>
      <c r="O44" s="32">
        <f>SUM(((K44*L44)+(M44*N44))*100)</f>
        <v>99</v>
      </c>
      <c r="P44" s="34">
        <f>SUM(O44-J44)</f>
        <v>-24</v>
      </c>
      <c r="Q44" s="37">
        <f>SUM(P44/J44)</f>
        <v>-0.195121951219512</v>
      </c>
      <c r="R44" t="s" s="36">
        <v>254</v>
      </c>
      <c r="S44" s="23"/>
      <c r="T44" s="23"/>
      <c r="U44" s="23"/>
      <c r="V44" s="23"/>
      <c r="W44" s="23"/>
      <c r="X44" s="23"/>
      <c r="Y44" s="23"/>
      <c r="Z44" s="23"/>
      <c r="AA44" s="23"/>
      <c r="AB44" s="23"/>
    </row>
    <row r="45" ht="15" customHeight="1">
      <c r="A45" s="30">
        <v>43479</v>
      </c>
      <c r="B45" t="s" s="31">
        <v>43</v>
      </c>
      <c r="C45" s="32">
        <v>0.28</v>
      </c>
      <c r="D45" s="33">
        <v>4</v>
      </c>
      <c r="E45" s="32">
        <v>0.17</v>
      </c>
      <c r="F45" s="33">
        <v>4</v>
      </c>
      <c r="G45" s="32">
        <v>0</v>
      </c>
      <c r="H45" s="33">
        <v>0</v>
      </c>
      <c r="I45" s="32">
        <f>SUM(((C45*D45)+(E45*F45)+(G45*H45))*100)/(F45+H45+D45)</f>
        <v>22.5</v>
      </c>
      <c r="J45" s="32">
        <f>SUM((C45*D45)+(E45*F45)+(G45*H45))*100</f>
        <v>180</v>
      </c>
      <c r="K45" s="32">
        <v>0.15</v>
      </c>
      <c r="L45" s="33">
        <v>8</v>
      </c>
      <c r="M45" s="32">
        <v>0</v>
      </c>
      <c r="N45" s="33">
        <v>0</v>
      </c>
      <c r="O45" s="32">
        <f>SUM(((K45*L45)+(M45*N45))*100)</f>
        <v>120</v>
      </c>
      <c r="P45" s="34">
        <f>SUM(O45-J45)</f>
        <v>-60</v>
      </c>
      <c r="Q45" s="37">
        <f>SUM(P45/J45)</f>
        <v>-0.333333333333333</v>
      </c>
      <c r="R45" t="s" s="36">
        <v>254</v>
      </c>
      <c r="S45" s="23"/>
      <c r="T45" s="23"/>
      <c r="U45" s="23"/>
      <c r="V45" s="23"/>
      <c r="W45" s="23"/>
      <c r="X45" s="23"/>
      <c r="Y45" s="23"/>
      <c r="Z45" s="23"/>
      <c r="AA45" s="23"/>
      <c r="AB45" s="23"/>
    </row>
    <row r="46" ht="15" customHeight="1">
      <c r="A46" s="30">
        <v>43479</v>
      </c>
      <c r="B46" t="s" s="31">
        <v>43</v>
      </c>
      <c r="C46" s="32">
        <v>0.12</v>
      </c>
      <c r="D46" s="33">
        <v>8</v>
      </c>
      <c r="E46" s="32">
        <v>0.12</v>
      </c>
      <c r="F46" s="33">
        <v>0</v>
      </c>
      <c r="G46" s="32">
        <v>0</v>
      </c>
      <c r="H46" s="33">
        <v>0</v>
      </c>
      <c r="I46" s="32">
        <f>SUM(((C46*D46)+(E46*F46)+(G46*H46))*100)/(F46+H46+D46)</f>
        <v>12</v>
      </c>
      <c r="J46" s="32">
        <f>SUM((C46*D46)+(E46*F46)+(G46*H46))*100</f>
        <v>96</v>
      </c>
      <c r="K46" s="32">
        <v>0.16</v>
      </c>
      <c r="L46" s="33">
        <v>8</v>
      </c>
      <c r="M46" s="32">
        <v>0</v>
      </c>
      <c r="N46" s="33">
        <v>0</v>
      </c>
      <c r="O46" s="32">
        <f>SUM(((K46*L46)+(M46*N46))*100)</f>
        <v>128</v>
      </c>
      <c r="P46" s="34">
        <f>SUM(O46-J46)</f>
        <v>32</v>
      </c>
      <c r="Q46" s="35">
        <f>SUM(P46/J46)</f>
        <v>0.333333333333333</v>
      </c>
      <c r="R46" t="s" s="36">
        <v>254</v>
      </c>
      <c r="S46" s="23"/>
      <c r="T46" s="23"/>
      <c r="U46" s="23"/>
      <c r="V46" s="23"/>
      <c r="W46" s="23"/>
      <c r="X46" s="23"/>
      <c r="Y46" s="23"/>
      <c r="Z46" s="23"/>
      <c r="AA46" s="23"/>
      <c r="AB46" s="23"/>
    </row>
    <row r="47" ht="15" customHeight="1">
      <c r="A47" s="30">
        <v>43479</v>
      </c>
      <c r="B47" t="s" s="31">
        <v>43</v>
      </c>
      <c r="C47" s="32">
        <v>1.01</v>
      </c>
      <c r="D47" s="33">
        <v>3</v>
      </c>
      <c r="E47" s="32">
        <v>0</v>
      </c>
      <c r="F47" s="33">
        <v>0</v>
      </c>
      <c r="G47" s="32">
        <v>0</v>
      </c>
      <c r="H47" s="33">
        <v>0</v>
      </c>
      <c r="I47" s="32">
        <f>SUM(((C47*D47)+(E47*F47)+(G47*H47))*100)/(F47+H47+D47)</f>
        <v>101</v>
      </c>
      <c r="J47" s="32">
        <f>SUM((C47*D47)+(E47*F47)+(G47*H47))*100</f>
        <v>303</v>
      </c>
      <c r="K47" s="32">
        <v>0.44</v>
      </c>
      <c r="L47" s="33">
        <v>3</v>
      </c>
      <c r="M47" s="32">
        <v>0</v>
      </c>
      <c r="N47" s="33">
        <v>0</v>
      </c>
      <c r="O47" s="32">
        <f>SUM(((K47*L47)+(M47*N47))*100)</f>
        <v>132</v>
      </c>
      <c r="P47" s="34">
        <f>SUM(O47-J47)</f>
        <v>-171</v>
      </c>
      <c r="Q47" s="37">
        <f>SUM(P47/J47)</f>
        <v>-0.564356435643564</v>
      </c>
      <c r="R47" t="s" s="36">
        <v>255</v>
      </c>
      <c r="S47" s="23"/>
      <c r="T47" s="23"/>
      <c r="U47" s="23"/>
      <c r="V47" s="23"/>
      <c r="W47" s="23"/>
      <c r="X47" s="23"/>
      <c r="Y47" s="23"/>
      <c r="Z47" s="23"/>
      <c r="AA47" s="23"/>
      <c r="AB47" s="23"/>
    </row>
    <row r="48" ht="15" customHeight="1">
      <c r="A48" s="30">
        <v>43480</v>
      </c>
      <c r="B48" t="s" s="31">
        <v>43</v>
      </c>
      <c r="C48" s="32">
        <v>1.19</v>
      </c>
      <c r="D48" s="33">
        <v>3</v>
      </c>
      <c r="E48" s="32">
        <v>0</v>
      </c>
      <c r="F48" s="33">
        <v>0</v>
      </c>
      <c r="G48" s="32">
        <v>0</v>
      </c>
      <c r="H48" s="33">
        <v>0</v>
      </c>
      <c r="I48" s="32">
        <f>SUM(((C48*D48)+(E48*F48)+(G48*H48))*100)/(F48+H48+D48)</f>
        <v>119</v>
      </c>
      <c r="J48" s="32">
        <f>SUM((C48*D48)+(E48*F48)+(G48*H48))*100</f>
        <v>357</v>
      </c>
      <c r="K48" s="32">
        <v>1.1</v>
      </c>
      <c r="L48" s="33">
        <v>3</v>
      </c>
      <c r="M48" s="32">
        <v>0</v>
      </c>
      <c r="N48" s="33">
        <v>0</v>
      </c>
      <c r="O48" s="32">
        <f>SUM(((K48*L48)+(M48*N48))*100)</f>
        <v>330</v>
      </c>
      <c r="P48" s="34">
        <f>SUM(O48-J48)</f>
        <v>-27</v>
      </c>
      <c r="Q48" s="37">
        <f>SUM(P48/J48)</f>
        <v>-0.0756302521008403</v>
      </c>
      <c r="R48" t="s" s="36">
        <v>256</v>
      </c>
      <c r="S48" s="23"/>
      <c r="T48" s="23"/>
      <c r="U48" s="23"/>
      <c r="V48" s="23"/>
      <c r="W48" s="23"/>
      <c r="X48" s="23"/>
      <c r="Y48" s="23"/>
      <c r="Z48" s="23"/>
      <c r="AA48" s="23"/>
      <c r="AB48" s="23"/>
    </row>
    <row r="49" ht="15" customHeight="1">
      <c r="A49" s="30">
        <v>43480</v>
      </c>
      <c r="B49" t="s" s="31">
        <v>43</v>
      </c>
      <c r="C49" s="32">
        <v>1.18</v>
      </c>
      <c r="D49" s="33">
        <v>1</v>
      </c>
      <c r="E49" s="32">
        <v>0</v>
      </c>
      <c r="F49" s="33">
        <v>0</v>
      </c>
      <c r="G49" s="32">
        <v>0</v>
      </c>
      <c r="H49" s="33">
        <v>0</v>
      </c>
      <c r="I49" s="32">
        <f>SUM(((C49*D49)+(E49*F49)+(G49*H49))*100)/(F49+H49+D49)</f>
        <v>118</v>
      </c>
      <c r="J49" s="32">
        <f>SUM((C49*D49)+(E49*F49)+(G49*H49))*100</f>
        <v>118</v>
      </c>
      <c r="K49" s="32">
        <v>1.99</v>
      </c>
      <c r="L49" s="33">
        <v>1</v>
      </c>
      <c r="M49" s="32">
        <v>0</v>
      </c>
      <c r="N49" s="33">
        <v>0</v>
      </c>
      <c r="O49" s="32">
        <f>SUM(((K49*L49)+(M49*N49))*100)</f>
        <v>199</v>
      </c>
      <c r="P49" s="34">
        <f>SUM(O49-J49)</f>
        <v>81</v>
      </c>
      <c r="Q49" s="35">
        <f>SUM(P49/J49)</f>
        <v>0.686440677966102</v>
      </c>
      <c r="R49" t="s" s="36">
        <v>256</v>
      </c>
      <c r="S49" s="23"/>
      <c r="T49" s="23"/>
      <c r="U49" s="23"/>
      <c r="V49" s="23"/>
      <c r="W49" s="23"/>
      <c r="X49" s="23"/>
      <c r="Y49" s="23"/>
      <c r="Z49" s="23"/>
      <c r="AA49" s="23"/>
      <c r="AB49" s="23"/>
    </row>
    <row r="50" ht="15" customHeight="1">
      <c r="A50" s="30">
        <v>43480</v>
      </c>
      <c r="B50" t="s" s="31">
        <v>39</v>
      </c>
      <c r="C50" s="32">
        <v>7.05</v>
      </c>
      <c r="D50" s="33">
        <v>1</v>
      </c>
      <c r="E50" s="32">
        <v>0</v>
      </c>
      <c r="F50" s="33">
        <v>0</v>
      </c>
      <c r="G50" s="32">
        <v>0</v>
      </c>
      <c r="H50" s="33">
        <v>0</v>
      </c>
      <c r="I50" s="32">
        <f>SUM(((C50*D50)+(E50*F50)+(G50*H50))*100)/(F50+H50+D50)</f>
        <v>705</v>
      </c>
      <c r="J50" s="32">
        <f>SUM((C50*D50)+(E50*F50)+(G50*H50))*100</f>
        <v>705</v>
      </c>
      <c r="K50" s="32">
        <v>10.55</v>
      </c>
      <c r="L50" s="33">
        <v>1</v>
      </c>
      <c r="M50" s="32">
        <v>0</v>
      </c>
      <c r="N50" s="33">
        <v>0</v>
      </c>
      <c r="O50" s="32">
        <f>SUM(((K50*L50)+(M50*N50))*100)</f>
        <v>1055</v>
      </c>
      <c r="P50" s="34">
        <f>SUM(O50-J50)</f>
        <v>350</v>
      </c>
      <c r="Q50" s="35">
        <f>SUM(P50/J50)</f>
        <v>0.49645390070922</v>
      </c>
      <c r="R50" t="s" s="36">
        <v>257</v>
      </c>
      <c r="S50" s="23"/>
      <c r="T50" s="23"/>
      <c r="U50" s="23"/>
      <c r="V50" s="23"/>
      <c r="W50" s="23"/>
      <c r="X50" s="23"/>
      <c r="Y50" s="23"/>
      <c r="Z50" s="23"/>
      <c r="AA50" s="23"/>
      <c r="AB50" s="23"/>
    </row>
    <row r="51" ht="15" customHeight="1">
      <c r="A51" s="30">
        <v>43480</v>
      </c>
      <c r="B51" t="s" s="31">
        <v>43</v>
      </c>
      <c r="C51" s="32">
        <v>0.98</v>
      </c>
      <c r="D51" s="33">
        <v>1</v>
      </c>
      <c r="E51" s="32">
        <v>0</v>
      </c>
      <c r="F51" s="33">
        <v>0</v>
      </c>
      <c r="G51" s="32">
        <v>0</v>
      </c>
      <c r="H51" s="33">
        <v>0</v>
      </c>
      <c r="I51" s="32">
        <f>SUM(((C51*D51)+(E51*F51)+(G51*H51))*100)/(F51+H51+D51)</f>
        <v>98</v>
      </c>
      <c r="J51" s="32">
        <f>SUM((C51*D51)+(E51*F51)+(G51*H51))*100</f>
        <v>98</v>
      </c>
      <c r="K51" s="32">
        <v>1.28</v>
      </c>
      <c r="L51" s="33">
        <v>1</v>
      </c>
      <c r="M51" s="32">
        <v>0</v>
      </c>
      <c r="N51" s="33">
        <v>0</v>
      </c>
      <c r="O51" s="32">
        <f>SUM(((K51*L51)+(M51*N51))*100)</f>
        <v>128</v>
      </c>
      <c r="P51" s="34">
        <f>SUM(O51-J51)</f>
        <v>30</v>
      </c>
      <c r="Q51" s="35">
        <f>SUM(P51/J51)</f>
        <v>0.306122448979592</v>
      </c>
      <c r="R51" t="s" s="36">
        <v>258</v>
      </c>
      <c r="S51" s="23"/>
      <c r="T51" s="23"/>
      <c r="U51" s="23"/>
      <c r="V51" s="23"/>
      <c r="W51" s="23"/>
      <c r="X51" s="23"/>
      <c r="Y51" s="23"/>
      <c r="Z51" s="23"/>
      <c r="AA51" s="23"/>
      <c r="AB51" s="23"/>
    </row>
    <row r="52" ht="15" customHeight="1">
      <c r="A52" s="30">
        <v>43480</v>
      </c>
      <c r="B52" t="s" s="31">
        <v>43</v>
      </c>
      <c r="C52" s="32">
        <v>1.22</v>
      </c>
      <c r="D52" s="33">
        <v>1</v>
      </c>
      <c r="E52" s="32">
        <v>0</v>
      </c>
      <c r="F52" s="33">
        <v>0</v>
      </c>
      <c r="G52" s="32">
        <v>0</v>
      </c>
      <c r="H52" s="33">
        <v>0</v>
      </c>
      <c r="I52" s="32">
        <f>SUM(((C52*D52)+(E52*F52)+(G52*H52))*100)/(F52+H52+D52)</f>
        <v>122</v>
      </c>
      <c r="J52" s="32">
        <f>SUM((C52*D52)+(E52*F52)+(G52*H52))*100</f>
        <v>122</v>
      </c>
      <c r="K52" s="32">
        <v>1.75</v>
      </c>
      <c r="L52" s="33">
        <v>1</v>
      </c>
      <c r="M52" s="32">
        <v>0</v>
      </c>
      <c r="N52" s="33">
        <v>0</v>
      </c>
      <c r="O52" s="32">
        <f>SUM(((K52*L52)+(M52*N52))*100)</f>
        <v>175</v>
      </c>
      <c r="P52" s="34">
        <f>SUM(O52-J52)</f>
        <v>53</v>
      </c>
      <c r="Q52" s="35">
        <f>SUM(P52/J52)</f>
        <v>0.434426229508197</v>
      </c>
      <c r="R52" t="s" s="36">
        <v>256</v>
      </c>
      <c r="S52" s="23"/>
      <c r="T52" s="23"/>
      <c r="U52" s="23"/>
      <c r="V52" s="23"/>
      <c r="W52" s="23"/>
      <c r="X52" s="23"/>
      <c r="Y52" s="23"/>
      <c r="Z52" s="23"/>
      <c r="AA52" s="23"/>
      <c r="AB52" s="23"/>
    </row>
    <row r="53" ht="15" customHeight="1">
      <c r="A53" s="30">
        <v>43481</v>
      </c>
      <c r="B53" t="s" s="31">
        <v>43</v>
      </c>
      <c r="C53" s="32">
        <v>0.95</v>
      </c>
      <c r="D53" s="33">
        <v>4</v>
      </c>
      <c r="E53" s="32">
        <v>0</v>
      </c>
      <c r="F53" s="33">
        <v>0</v>
      </c>
      <c r="G53" s="32">
        <v>0</v>
      </c>
      <c r="H53" s="33">
        <v>0</v>
      </c>
      <c r="I53" s="32">
        <f>SUM(((C53*D53)+(E53*F53)+(G53*H53))*100)/(F53+H53+D53)</f>
        <v>95</v>
      </c>
      <c r="J53" s="32">
        <f>SUM((C53*D53)+(E53*F53)+(G53*H53))*100</f>
        <v>380</v>
      </c>
      <c r="K53" s="32">
        <v>1.4</v>
      </c>
      <c r="L53" s="33">
        <v>2</v>
      </c>
      <c r="M53" s="32">
        <v>1.34</v>
      </c>
      <c r="N53" s="33">
        <v>2</v>
      </c>
      <c r="O53" s="32">
        <f>SUM(((K53*L53)+(M53*N53))*100)</f>
        <v>548</v>
      </c>
      <c r="P53" s="34">
        <f>SUM(O53-J53)</f>
        <v>168</v>
      </c>
      <c r="Q53" s="35">
        <f>SUM(P53/J53)</f>
        <v>0.442105263157895</v>
      </c>
      <c r="R53" t="s" s="36">
        <v>259</v>
      </c>
      <c r="S53" s="23"/>
      <c r="T53" s="23"/>
      <c r="U53" s="23"/>
      <c r="V53" s="23"/>
      <c r="W53" s="23"/>
      <c r="X53" s="23"/>
      <c r="Y53" s="23"/>
      <c r="Z53" s="23"/>
      <c r="AA53" s="23"/>
      <c r="AB53" s="23"/>
    </row>
    <row r="54" ht="15" customHeight="1">
      <c r="A54" s="30">
        <v>43481</v>
      </c>
      <c r="B54" t="s" s="31">
        <v>43</v>
      </c>
      <c r="C54" s="32">
        <v>0.5</v>
      </c>
      <c r="D54" s="33">
        <v>4</v>
      </c>
      <c r="E54" s="32">
        <v>0</v>
      </c>
      <c r="F54" s="33">
        <v>0</v>
      </c>
      <c r="G54" s="32">
        <v>0</v>
      </c>
      <c r="H54" s="33">
        <v>0</v>
      </c>
      <c r="I54" s="32">
        <f>SUM(((C54*D54)+(E54*F54)+(G54*H54))*100)/(F54+H54+D54)</f>
        <v>50</v>
      </c>
      <c r="J54" s="32">
        <f>SUM((C54*D54)+(E54*F54)+(G54*H54))*100</f>
        <v>200</v>
      </c>
      <c r="K54" s="32">
        <v>0.42</v>
      </c>
      <c r="L54" s="33">
        <v>4</v>
      </c>
      <c r="M54" s="32">
        <v>0</v>
      </c>
      <c r="N54" s="33">
        <v>0</v>
      </c>
      <c r="O54" s="32">
        <f>SUM(((K54*L54)+(M54*N54))*100)</f>
        <v>168</v>
      </c>
      <c r="P54" s="34">
        <f>SUM(O54-J54)</f>
        <v>-32</v>
      </c>
      <c r="Q54" s="37">
        <f>SUM(P54/J54)</f>
        <v>-0.16</v>
      </c>
      <c r="R54" t="s" s="36">
        <v>260</v>
      </c>
      <c r="S54" s="23"/>
      <c r="T54" s="23"/>
      <c r="U54" s="23"/>
      <c r="V54" s="23"/>
      <c r="W54" s="23"/>
      <c r="X54" s="23"/>
      <c r="Y54" s="23"/>
      <c r="Z54" s="23"/>
      <c r="AA54" s="23"/>
      <c r="AB54" s="23"/>
    </row>
    <row r="55" ht="15" customHeight="1">
      <c r="A55" s="30">
        <v>43481</v>
      </c>
      <c r="B55" t="s" s="31">
        <v>43</v>
      </c>
      <c r="C55" s="32">
        <v>0.28</v>
      </c>
      <c r="D55" s="33">
        <v>10</v>
      </c>
      <c r="E55" s="32">
        <v>0</v>
      </c>
      <c r="F55" s="33">
        <v>0</v>
      </c>
      <c r="G55" s="32">
        <v>0</v>
      </c>
      <c r="H55" s="33">
        <v>0</v>
      </c>
      <c r="I55" s="32">
        <f>SUM(((C55*D55)+(E55*F55)+(G55*H55))*100)/(F55+H55+D55)</f>
        <v>28</v>
      </c>
      <c r="J55" s="32">
        <f>SUM((C55*D55)+(E55*F55)+(G55*H55))*100</f>
        <v>280</v>
      </c>
      <c r="K55" s="32">
        <v>0.28</v>
      </c>
      <c r="L55" s="33">
        <v>10</v>
      </c>
      <c r="M55" s="32">
        <v>0</v>
      </c>
      <c r="N55" s="33">
        <v>0</v>
      </c>
      <c r="O55" s="32">
        <f>SUM(((K55*L55)+(M55*N55))*100)</f>
        <v>280</v>
      </c>
      <c r="P55" s="34">
        <f>SUM(O55-J55)</f>
        <v>0</v>
      </c>
      <c r="Q55" s="54">
        <f>SUM(P55/J55)</f>
        <v>0</v>
      </c>
      <c r="R55" t="s" s="36">
        <v>258</v>
      </c>
      <c r="S55" s="23"/>
      <c r="T55" s="23"/>
      <c r="U55" s="23"/>
      <c r="V55" s="23"/>
      <c r="W55" s="23"/>
      <c r="X55" s="23"/>
      <c r="Y55" s="23"/>
      <c r="Z55" s="23"/>
      <c r="AA55" s="23"/>
      <c r="AB55" s="23"/>
    </row>
    <row r="56" ht="15" customHeight="1">
      <c r="A56" s="30">
        <v>43481</v>
      </c>
      <c r="B56" t="s" s="31">
        <v>43</v>
      </c>
      <c r="C56" s="32">
        <v>0.18</v>
      </c>
      <c r="D56" s="33">
        <v>5</v>
      </c>
      <c r="E56" s="32">
        <v>0</v>
      </c>
      <c r="F56" s="33">
        <v>0</v>
      </c>
      <c r="G56" s="32">
        <v>0</v>
      </c>
      <c r="H56" s="33">
        <v>0</v>
      </c>
      <c r="I56" s="32">
        <f>SUM(((C56*D56)+(E56*F56)+(G56*H56))*100)/(F56+H56+D56)</f>
        <v>18</v>
      </c>
      <c r="J56" s="32">
        <f>SUM((C56*D56)+(E56*F56)+(G56*H56))*100</f>
        <v>90</v>
      </c>
      <c r="K56" s="32">
        <v>0.27</v>
      </c>
      <c r="L56" s="33">
        <v>5</v>
      </c>
      <c r="M56" s="32">
        <v>0</v>
      </c>
      <c r="N56" s="33">
        <v>0</v>
      </c>
      <c r="O56" s="32">
        <f>SUM(((K56*L56)+(M56*N56))*100)</f>
        <v>135</v>
      </c>
      <c r="P56" s="34">
        <f>SUM(O56-J56)</f>
        <v>45</v>
      </c>
      <c r="Q56" s="35">
        <f>SUM(P56/J56)</f>
        <v>0.5</v>
      </c>
      <c r="R56" t="s" s="36">
        <v>260</v>
      </c>
      <c r="S56" s="23"/>
      <c r="T56" s="23"/>
      <c r="U56" s="23"/>
      <c r="V56" s="23"/>
      <c r="W56" s="23"/>
      <c r="X56" s="23"/>
      <c r="Y56" s="23"/>
      <c r="Z56" s="23"/>
      <c r="AA56" s="23"/>
      <c r="AB56" s="23"/>
    </row>
    <row r="57" ht="15" customHeight="1">
      <c r="A57" s="45">
        <v>43481</v>
      </c>
      <c r="B57" t="s" s="31">
        <v>50</v>
      </c>
      <c r="C57" s="32">
        <v>1.91</v>
      </c>
      <c r="D57" s="33">
        <v>1</v>
      </c>
      <c r="E57" s="32">
        <v>1.61</v>
      </c>
      <c r="F57" s="33">
        <v>1</v>
      </c>
      <c r="G57" s="32">
        <v>0</v>
      </c>
      <c r="H57" s="33">
        <v>0</v>
      </c>
      <c r="I57" s="32">
        <f>SUM(((C57*D57)+(E57*F57)+(G57*H57))*100)/(F57+H57+D57)</f>
        <v>176</v>
      </c>
      <c r="J57" s="32">
        <f>SUM((C57*D57)+(E57*F57)+(G57*H57))*100</f>
        <v>352</v>
      </c>
      <c r="K57" s="32">
        <v>1.8</v>
      </c>
      <c r="L57" s="47">
        <v>1</v>
      </c>
      <c r="M57" s="32">
        <v>2.14</v>
      </c>
      <c r="N57" s="47">
        <v>1</v>
      </c>
      <c r="O57" s="32">
        <f>SUM(((K57*L57)+(M57*N57))*100)</f>
        <v>394</v>
      </c>
      <c r="P57" s="34">
        <f>SUM(O57-J57)</f>
        <v>42</v>
      </c>
      <c r="Q57" s="35">
        <f>SUM(P57/J57)</f>
        <v>0.119318181818182</v>
      </c>
      <c r="R57" t="s" s="48">
        <v>261</v>
      </c>
      <c r="S57" s="23"/>
      <c r="T57" s="23"/>
      <c r="U57" s="23"/>
      <c r="V57" s="23"/>
      <c r="W57" s="23"/>
      <c r="X57" s="23"/>
      <c r="Y57" s="23"/>
      <c r="Z57" s="23"/>
      <c r="AA57" s="23"/>
      <c r="AB57" s="23"/>
    </row>
    <row r="58" ht="15" customHeight="1">
      <c r="A58" s="30">
        <v>43482</v>
      </c>
      <c r="B58" t="s" s="31">
        <v>43</v>
      </c>
      <c r="C58" s="32">
        <v>0.87</v>
      </c>
      <c r="D58" s="33">
        <v>5</v>
      </c>
      <c r="E58" s="32">
        <v>0</v>
      </c>
      <c r="F58" s="33">
        <v>0</v>
      </c>
      <c r="G58" s="32">
        <v>0</v>
      </c>
      <c r="H58" s="33">
        <v>0</v>
      </c>
      <c r="I58" s="32">
        <f>SUM(((C58*D58)+(E58*F58)+(G58*H58))*100)/(F58+H58+D58)</f>
        <v>87</v>
      </c>
      <c r="J58" s="32">
        <f>SUM((C58*D58)+(E58*F58)+(G58*H58))*100</f>
        <v>435</v>
      </c>
      <c r="K58" s="32">
        <v>1.03</v>
      </c>
      <c r="L58" s="33">
        <v>5</v>
      </c>
      <c r="M58" s="32">
        <v>0</v>
      </c>
      <c r="N58" s="33">
        <v>0</v>
      </c>
      <c r="O58" s="32">
        <f>SUM(((K58*L58)+(M58*N58))*100)</f>
        <v>515</v>
      </c>
      <c r="P58" s="34">
        <f>SUM(O58-J58)</f>
        <v>80</v>
      </c>
      <c r="Q58" s="35">
        <f>SUM(P58/J58)</f>
        <v>0.183908045977011</v>
      </c>
      <c r="R58" t="s" s="36">
        <v>262</v>
      </c>
      <c r="S58" s="23"/>
      <c r="T58" s="23"/>
      <c r="U58" s="23"/>
      <c r="V58" s="23"/>
      <c r="W58" s="23"/>
      <c r="X58" s="23"/>
      <c r="Y58" s="23"/>
      <c r="Z58" s="23"/>
      <c r="AA58" s="23"/>
      <c r="AB58" s="23"/>
    </row>
    <row r="59" ht="15" customHeight="1">
      <c r="A59" s="30">
        <v>43482</v>
      </c>
      <c r="B59" t="s" s="31">
        <v>31</v>
      </c>
      <c r="C59" s="32">
        <v>0.72</v>
      </c>
      <c r="D59" s="33">
        <v>2</v>
      </c>
      <c r="E59" s="32">
        <v>0</v>
      </c>
      <c r="F59" s="33">
        <v>0</v>
      </c>
      <c r="G59" s="32">
        <v>0</v>
      </c>
      <c r="H59" s="33">
        <v>0</v>
      </c>
      <c r="I59" s="32">
        <f>SUM(((C59*D59)+(E59*F59)+(G59*H59))*100)/(F59+H59+D59)</f>
        <v>72</v>
      </c>
      <c r="J59" s="32">
        <f>SUM((C59*D59)+(E59*F59)+(G59*H59))*100</f>
        <v>144</v>
      </c>
      <c r="K59" s="32">
        <v>0.73</v>
      </c>
      <c r="L59" s="33">
        <v>2</v>
      </c>
      <c r="M59" s="32">
        <v>0</v>
      </c>
      <c r="N59" s="33">
        <v>0</v>
      </c>
      <c r="O59" s="32">
        <f>SUM(((K59*L59)+(M59*N59))*100)</f>
        <v>146</v>
      </c>
      <c r="P59" s="34">
        <f>SUM(O59-J59)</f>
        <v>2</v>
      </c>
      <c r="Q59" s="35">
        <f>SUM(P59/J59)</f>
        <v>0.0138888888888889</v>
      </c>
      <c r="R59" t="s" s="36">
        <v>263</v>
      </c>
      <c r="S59" s="23"/>
      <c r="T59" s="23"/>
      <c r="U59" s="23"/>
      <c r="V59" s="23"/>
      <c r="W59" s="23"/>
      <c r="X59" s="23"/>
      <c r="Y59" s="23"/>
      <c r="Z59" s="23"/>
      <c r="AA59" s="23"/>
      <c r="AB59" s="23"/>
    </row>
    <row r="60" ht="15" customHeight="1">
      <c r="A60" s="30">
        <v>43482</v>
      </c>
      <c r="B60" t="s" s="31">
        <v>39</v>
      </c>
      <c r="C60" s="32">
        <v>3.2</v>
      </c>
      <c r="D60" s="33">
        <v>1</v>
      </c>
      <c r="E60" s="32">
        <v>0</v>
      </c>
      <c r="F60" s="33">
        <v>0</v>
      </c>
      <c r="G60" s="32">
        <v>0</v>
      </c>
      <c r="H60" s="33">
        <v>0</v>
      </c>
      <c r="I60" s="32">
        <f>SUM(((C60*D60)+(E60*F60)+(G60*H60))*100)/(F60+H60+D60)</f>
        <v>320</v>
      </c>
      <c r="J60" s="32">
        <f>SUM((C60*D60)+(E60*F60)+(G60*H60))*100</f>
        <v>320</v>
      </c>
      <c r="K60" s="32">
        <v>4.25</v>
      </c>
      <c r="L60" s="33">
        <v>1</v>
      </c>
      <c r="M60" s="32">
        <v>0</v>
      </c>
      <c r="N60" s="33">
        <v>0</v>
      </c>
      <c r="O60" s="32">
        <f>SUM(((K60*L60)+(M60*N60))*100)</f>
        <v>425</v>
      </c>
      <c r="P60" s="34">
        <f>SUM(O60-J60)</f>
        <v>105</v>
      </c>
      <c r="Q60" s="35">
        <f>SUM(P60/J60)</f>
        <v>0.328125</v>
      </c>
      <c r="R60" t="s" s="36">
        <v>264</v>
      </c>
      <c r="S60" s="23"/>
      <c r="T60" s="23"/>
      <c r="U60" s="23"/>
      <c r="V60" s="23"/>
      <c r="W60" s="23"/>
      <c r="X60" s="23"/>
      <c r="Y60" s="23"/>
      <c r="Z60" s="23"/>
      <c r="AA60" s="23"/>
      <c r="AB60" s="23"/>
    </row>
    <row r="61" ht="15" customHeight="1">
      <c r="A61" s="30">
        <v>43482</v>
      </c>
      <c r="B61" t="s" s="31">
        <v>31</v>
      </c>
      <c r="C61" s="32">
        <v>0.52</v>
      </c>
      <c r="D61" s="33">
        <v>2</v>
      </c>
      <c r="E61" s="32">
        <v>0</v>
      </c>
      <c r="F61" s="33">
        <v>0</v>
      </c>
      <c r="G61" s="32">
        <v>0</v>
      </c>
      <c r="H61" s="33">
        <v>0</v>
      </c>
      <c r="I61" s="32">
        <f>SUM(((C61*D61)+(E61*F61)+(G61*H61))*100)/(F61+H61+D61)</f>
        <v>52</v>
      </c>
      <c r="J61" s="32">
        <f>SUM((C61*D61)+(E61*F61)+(G61*H61))*100</f>
        <v>104</v>
      </c>
      <c r="K61" s="32">
        <v>0.05</v>
      </c>
      <c r="L61" s="33">
        <v>2</v>
      </c>
      <c r="M61" s="32">
        <v>0</v>
      </c>
      <c r="N61" s="33">
        <v>0</v>
      </c>
      <c r="O61" s="32">
        <f>SUM(((K61*L61)+(M61*N61))*100)</f>
        <v>10</v>
      </c>
      <c r="P61" s="34">
        <f>SUM(O61-J61)</f>
        <v>-94</v>
      </c>
      <c r="Q61" s="37">
        <f>SUM(P61/J61)</f>
        <v>-0.903846153846154</v>
      </c>
      <c r="R61" t="s" s="36">
        <v>263</v>
      </c>
      <c r="S61" s="23"/>
      <c r="T61" s="23"/>
      <c r="U61" s="23"/>
      <c r="V61" s="23"/>
      <c r="W61" s="23"/>
      <c r="X61" s="23"/>
      <c r="Y61" s="23"/>
      <c r="Z61" s="23"/>
      <c r="AA61" s="23"/>
      <c r="AB61" s="23"/>
    </row>
    <row r="62" ht="15" customHeight="1">
      <c r="A62" s="30">
        <v>43482</v>
      </c>
      <c r="B62" t="s" s="31">
        <v>50</v>
      </c>
      <c r="C62" s="32">
        <v>2.04</v>
      </c>
      <c r="D62" s="33">
        <v>1</v>
      </c>
      <c r="E62" s="32">
        <v>0</v>
      </c>
      <c r="F62" s="33">
        <v>0</v>
      </c>
      <c r="G62" s="32">
        <v>0</v>
      </c>
      <c r="H62" s="33">
        <v>0</v>
      </c>
      <c r="I62" s="32">
        <f>SUM(((C62*D62)+(E62*F62)+(G62*H62))*100)/(F62+H62+D62)</f>
        <v>204</v>
      </c>
      <c r="J62" s="32">
        <f>SUM((C62*D62)+(E62*F62)+(G62*H62))*100</f>
        <v>204</v>
      </c>
      <c r="K62" s="32">
        <v>0.05</v>
      </c>
      <c r="L62" s="33">
        <v>1</v>
      </c>
      <c r="M62" s="32">
        <v>0</v>
      </c>
      <c r="N62" s="33">
        <v>0</v>
      </c>
      <c r="O62" s="32">
        <f>SUM(((K62*L62)+(M62*N62))*100)</f>
        <v>5</v>
      </c>
      <c r="P62" s="34">
        <f>SUM(O62-J62)</f>
        <v>-199</v>
      </c>
      <c r="Q62" s="37">
        <f>SUM(P62/J62)</f>
        <v>-0.975490196078431</v>
      </c>
      <c r="R62" t="s" s="36">
        <v>261</v>
      </c>
      <c r="S62" s="23"/>
      <c r="T62" s="23"/>
      <c r="U62" s="23"/>
      <c r="V62" s="23"/>
      <c r="W62" s="23"/>
      <c r="X62" s="23"/>
      <c r="Y62" s="23"/>
      <c r="Z62" s="23"/>
      <c r="AA62" s="23"/>
      <c r="AB62" s="23"/>
    </row>
    <row r="63" ht="15" customHeight="1">
      <c r="A63" s="30">
        <v>43483</v>
      </c>
      <c r="B63" t="s" s="31">
        <v>43</v>
      </c>
      <c r="C63" s="32">
        <v>0.64</v>
      </c>
      <c r="D63" s="33">
        <v>10</v>
      </c>
      <c r="E63" s="32">
        <v>0.5</v>
      </c>
      <c r="F63" s="33">
        <v>10</v>
      </c>
      <c r="G63" s="32">
        <v>0</v>
      </c>
      <c r="H63" s="33">
        <v>0</v>
      </c>
      <c r="I63" s="32">
        <f>SUM(((C63*D63)+(E63*F63)+(G63*H63))*100)/(F63+H63+D63)</f>
        <v>57</v>
      </c>
      <c r="J63" s="32">
        <f>SUM((C63*D63)+(E63*F63)+(G63*H63))*100</f>
        <v>1140</v>
      </c>
      <c r="K63" s="32">
        <v>0.44</v>
      </c>
      <c r="L63" s="33">
        <v>15</v>
      </c>
      <c r="M63" s="32">
        <v>0.62</v>
      </c>
      <c r="N63" s="33">
        <v>5</v>
      </c>
      <c r="O63" s="32">
        <f>SUM(((K63*L63)+(M63*N63))*100)</f>
        <v>970</v>
      </c>
      <c r="P63" s="34">
        <f>SUM(O63-J63)</f>
        <v>-170</v>
      </c>
      <c r="Q63" s="37">
        <f>SUM(P63/J63)</f>
        <v>-0.149122807017544</v>
      </c>
      <c r="R63" t="s" s="36">
        <v>265</v>
      </c>
      <c r="S63" s="23"/>
      <c r="T63" s="23"/>
      <c r="U63" s="23"/>
      <c r="V63" s="23"/>
      <c r="W63" s="23"/>
      <c r="X63" s="23"/>
      <c r="Y63" s="23"/>
      <c r="Z63" s="23"/>
      <c r="AA63" s="23"/>
      <c r="AB63" s="23"/>
    </row>
    <row r="64" ht="15" customHeight="1">
      <c r="A64" s="30">
        <v>43483</v>
      </c>
      <c r="B64" t="s" s="31">
        <v>39</v>
      </c>
      <c r="C64" s="32">
        <v>1.93</v>
      </c>
      <c r="D64" s="33">
        <v>1</v>
      </c>
      <c r="E64" s="32">
        <v>0</v>
      </c>
      <c r="F64" s="33">
        <v>0</v>
      </c>
      <c r="G64" s="32">
        <v>0</v>
      </c>
      <c r="H64" s="33">
        <v>0</v>
      </c>
      <c r="I64" s="32">
        <f>SUM(((C64*D64)+(E64*F64)+(G64*H64))*100)/(F64+H64+D64)</f>
        <v>193</v>
      </c>
      <c r="J64" s="32">
        <f>SUM((C64*D64)+(E64*F64)+(G64*H64))*100</f>
        <v>193</v>
      </c>
      <c r="K64" s="32">
        <v>2.53</v>
      </c>
      <c r="L64" s="33">
        <v>1</v>
      </c>
      <c r="M64" s="32">
        <v>0</v>
      </c>
      <c r="N64" s="33">
        <v>0</v>
      </c>
      <c r="O64" s="32">
        <f>SUM(((K64*L64)+(M64*N64))*100)</f>
        <v>253</v>
      </c>
      <c r="P64" s="34">
        <f>SUM(O64-J64)</f>
        <v>60</v>
      </c>
      <c r="Q64" s="35">
        <f>SUM(P64/J64)</f>
        <v>0.310880829015544</v>
      </c>
      <c r="R64" t="s" s="36">
        <v>266</v>
      </c>
      <c r="S64" s="23"/>
      <c r="T64" s="23"/>
      <c r="U64" s="23"/>
      <c r="V64" s="23"/>
      <c r="W64" s="23"/>
      <c r="X64" s="23"/>
      <c r="Y64" s="23"/>
      <c r="Z64" s="23"/>
      <c r="AA64" s="23"/>
      <c r="AB64" s="23"/>
    </row>
    <row r="65" ht="15" customHeight="1">
      <c r="A65" s="30">
        <v>43483</v>
      </c>
      <c r="B65" t="s" s="31">
        <v>47</v>
      </c>
      <c r="C65" s="32">
        <v>0.8100000000000001</v>
      </c>
      <c r="D65" s="33">
        <v>2</v>
      </c>
      <c r="E65" s="32">
        <v>0</v>
      </c>
      <c r="F65" s="33">
        <v>0</v>
      </c>
      <c r="G65" s="32">
        <v>0</v>
      </c>
      <c r="H65" s="33">
        <v>0</v>
      </c>
      <c r="I65" s="32">
        <f>SUM(((C65*D65)+(E65*F65)+(G65*H65))*100)/(F65+H65+D65)</f>
        <v>81</v>
      </c>
      <c r="J65" s="32">
        <f>SUM((C65*D65)+(E65*F65)+(G65*H65))*100</f>
        <v>162</v>
      </c>
      <c r="K65" s="32">
        <v>0.51</v>
      </c>
      <c r="L65" s="33">
        <v>2</v>
      </c>
      <c r="M65" s="32">
        <v>0</v>
      </c>
      <c r="N65" s="33">
        <v>0</v>
      </c>
      <c r="O65" s="32">
        <f>SUM(((K65*L65)+(M65*N65))*100)</f>
        <v>102</v>
      </c>
      <c r="P65" s="34">
        <f>SUM(O65-J65)</f>
        <v>-60</v>
      </c>
      <c r="Q65" s="37">
        <f>SUM(P65/J65)</f>
        <v>-0.37037037037037</v>
      </c>
      <c r="R65" t="s" s="36">
        <v>267</v>
      </c>
      <c r="S65" s="23"/>
      <c r="T65" s="23"/>
      <c r="U65" s="23"/>
      <c r="V65" s="23"/>
      <c r="W65" s="23"/>
      <c r="X65" s="23"/>
      <c r="Y65" s="23"/>
      <c r="Z65" s="23"/>
      <c r="AA65" s="23"/>
      <c r="AB65" s="23"/>
    </row>
    <row r="66" ht="15" customHeight="1">
      <c r="A66" s="30">
        <v>43483</v>
      </c>
      <c r="B66" t="s" s="31">
        <v>268</v>
      </c>
      <c r="C66" s="32">
        <v>0.63</v>
      </c>
      <c r="D66" s="33">
        <v>4</v>
      </c>
      <c r="E66" s="32">
        <v>0</v>
      </c>
      <c r="F66" s="33">
        <v>0</v>
      </c>
      <c r="G66" s="32">
        <v>0</v>
      </c>
      <c r="H66" s="33">
        <v>0</v>
      </c>
      <c r="I66" s="32">
        <f>SUM(((C66*D66)+(E66*F66)+(G66*H66))*100)/(F66+H66+D66)</f>
        <v>63</v>
      </c>
      <c r="J66" s="32">
        <f>SUM((C66*D66)+(E66*F66)+(G66*H66))*100</f>
        <v>252</v>
      </c>
      <c r="K66" s="32">
        <v>0.45</v>
      </c>
      <c r="L66" s="33">
        <v>4</v>
      </c>
      <c r="M66" s="32">
        <v>0</v>
      </c>
      <c r="N66" s="33">
        <v>0</v>
      </c>
      <c r="O66" s="32">
        <f>SUM(((K66*L66)+(M66*N66))*100)</f>
        <v>180</v>
      </c>
      <c r="P66" s="34">
        <f>SUM(O66-J66)</f>
        <v>-72</v>
      </c>
      <c r="Q66" s="37">
        <f>SUM(P66/J66)</f>
        <v>-0.285714285714286</v>
      </c>
      <c r="R66" t="s" s="36">
        <v>269</v>
      </c>
      <c r="S66" s="23"/>
      <c r="T66" s="23"/>
      <c r="U66" s="23"/>
      <c r="V66" s="23"/>
      <c r="W66" s="23"/>
      <c r="X66" s="23"/>
      <c r="Y66" s="23"/>
      <c r="Z66" s="23"/>
      <c r="AA66" s="23"/>
      <c r="AB66" s="23"/>
    </row>
    <row r="67" ht="15" customHeight="1">
      <c r="A67" s="30">
        <v>43483</v>
      </c>
      <c r="B67" t="s" s="31">
        <v>43</v>
      </c>
      <c r="C67" s="32">
        <v>0.25</v>
      </c>
      <c r="D67" s="33">
        <v>4</v>
      </c>
      <c r="E67" s="32">
        <v>0</v>
      </c>
      <c r="F67" s="33">
        <v>0</v>
      </c>
      <c r="G67" s="32">
        <v>0</v>
      </c>
      <c r="H67" s="33">
        <v>0</v>
      </c>
      <c r="I67" s="32">
        <f>SUM(((C67*D67)+(E67*F67)+(G67*H67))*100)/(F67+H67+D67)</f>
        <v>25</v>
      </c>
      <c r="J67" s="32">
        <f>SUM((C67*D67)+(E67*F67)+(G67*H67))*100</f>
        <v>100</v>
      </c>
      <c r="K67" s="32">
        <v>0.35</v>
      </c>
      <c r="L67" s="33">
        <v>4</v>
      </c>
      <c r="M67" s="32">
        <v>0</v>
      </c>
      <c r="N67" s="33">
        <v>0</v>
      </c>
      <c r="O67" s="32">
        <f>SUM(((K67*L67)+(M67*N67))*100)</f>
        <v>140</v>
      </c>
      <c r="P67" s="34">
        <f>SUM(O67-J67)</f>
        <v>40</v>
      </c>
      <c r="Q67" s="35">
        <f>SUM(P67/J67)</f>
        <v>0.4</v>
      </c>
      <c r="R67" t="s" s="36">
        <v>270</v>
      </c>
      <c r="S67" s="23"/>
      <c r="T67" s="23"/>
      <c r="U67" s="23"/>
      <c r="V67" s="23"/>
      <c r="W67" s="23"/>
      <c r="X67" s="23"/>
      <c r="Y67" s="23"/>
      <c r="Z67" s="23"/>
      <c r="AA67" s="23"/>
      <c r="AB67" s="23"/>
    </row>
    <row r="68" ht="15" customHeight="1">
      <c r="A68" s="45">
        <v>43483</v>
      </c>
      <c r="B68" t="s" s="46">
        <v>56</v>
      </c>
      <c r="C68" s="47">
        <v>2.14</v>
      </c>
      <c r="D68" s="47">
        <v>1</v>
      </c>
      <c r="E68" s="32">
        <v>0</v>
      </c>
      <c r="F68" s="47">
        <v>0</v>
      </c>
      <c r="G68" s="32">
        <v>0</v>
      </c>
      <c r="H68" s="47">
        <v>0</v>
      </c>
      <c r="I68" s="32">
        <f>SUM(((C68*D68)+(E68*F68)+(G68*H68))*100)/(F68+H68+D68)</f>
        <v>214</v>
      </c>
      <c r="J68" s="32">
        <f>SUM((C68*D68)+(E68*F68)+(G68*H68))*100</f>
        <v>214</v>
      </c>
      <c r="K68" s="47">
        <v>1.66</v>
      </c>
      <c r="L68" s="47">
        <v>1</v>
      </c>
      <c r="M68" s="32">
        <v>0</v>
      </c>
      <c r="N68" s="47">
        <v>0</v>
      </c>
      <c r="O68" s="32">
        <f>SUM(((K68*L68)+(M68*N68))*100)</f>
        <v>166</v>
      </c>
      <c r="P68" s="34">
        <f>SUM(O68-J68)</f>
        <v>-48</v>
      </c>
      <c r="Q68" s="37">
        <f>SUM(P68/J68)</f>
        <v>-0.224299065420561</v>
      </c>
      <c r="R68" t="s" s="48">
        <v>271</v>
      </c>
      <c r="S68" s="23"/>
      <c r="T68" s="23"/>
      <c r="U68" s="23"/>
      <c r="V68" s="23"/>
      <c r="W68" s="23"/>
      <c r="X68" s="23"/>
      <c r="Y68" s="23"/>
      <c r="Z68" s="23"/>
      <c r="AA68" s="23"/>
      <c r="AB68" s="23"/>
    </row>
    <row r="69" ht="15" customHeight="1">
      <c r="A69" s="30">
        <v>43483</v>
      </c>
      <c r="B69" t="s" s="31">
        <v>43</v>
      </c>
      <c r="C69" s="32">
        <v>0.96</v>
      </c>
      <c r="D69" s="33">
        <v>2</v>
      </c>
      <c r="E69" s="32">
        <v>0</v>
      </c>
      <c r="F69" s="33">
        <v>0</v>
      </c>
      <c r="G69" s="32">
        <v>0</v>
      </c>
      <c r="H69" s="33">
        <v>0</v>
      </c>
      <c r="I69" s="32">
        <f>SUM(((C69*D69)+(E69*F69)+(G69*H69))*100)/(F69+H69+D69)</f>
        <v>96</v>
      </c>
      <c r="J69" s="32">
        <f>SUM((C69*D69)+(E69*F69)+(G69*H69))*100</f>
        <v>192</v>
      </c>
      <c r="K69" s="32">
        <v>1.15</v>
      </c>
      <c r="L69" s="33">
        <v>2</v>
      </c>
      <c r="M69" s="32">
        <v>0</v>
      </c>
      <c r="N69" s="33">
        <v>0</v>
      </c>
      <c r="O69" s="32">
        <f>SUM(((K69*L69)+(M69*N69))*100)</f>
        <v>230</v>
      </c>
      <c r="P69" s="34">
        <f>SUM(O69-J69)</f>
        <v>38</v>
      </c>
      <c r="Q69" s="35">
        <f>SUM(P69/J69)</f>
        <v>0.197916666666667</v>
      </c>
      <c r="R69" t="s" s="36">
        <v>272</v>
      </c>
      <c r="S69" s="23"/>
      <c r="T69" s="23"/>
      <c r="U69" s="23"/>
      <c r="V69" s="23"/>
      <c r="W69" s="23"/>
      <c r="X69" s="23"/>
      <c r="Y69" s="23"/>
      <c r="Z69" s="23"/>
      <c r="AA69" s="23"/>
      <c r="AB69" s="23"/>
    </row>
    <row r="70" ht="15" customHeight="1">
      <c r="A70" s="30">
        <v>43487</v>
      </c>
      <c r="B70" t="s" s="31">
        <v>43</v>
      </c>
      <c r="C70" s="32">
        <v>0.58</v>
      </c>
      <c r="D70" s="33">
        <v>5</v>
      </c>
      <c r="E70" s="32">
        <v>0</v>
      </c>
      <c r="F70" s="33">
        <v>0</v>
      </c>
      <c r="G70" s="32">
        <v>0</v>
      </c>
      <c r="H70" s="33">
        <v>0</v>
      </c>
      <c r="I70" s="32">
        <f>SUM(((C70*D70)+(E70*F70)+(G70*H70))*100)/(F70+H70+D70)</f>
        <v>58</v>
      </c>
      <c r="J70" s="32">
        <f>SUM((C70*D70)+(E70*F70)+(G70*H70))*100</f>
        <v>290</v>
      </c>
      <c r="K70" s="32">
        <v>0.32</v>
      </c>
      <c r="L70" s="33">
        <v>5</v>
      </c>
      <c r="M70" s="32">
        <v>0</v>
      </c>
      <c r="N70" s="33">
        <v>0</v>
      </c>
      <c r="O70" s="32">
        <f>SUM(((K70*L70)+(M70*N70))*100)</f>
        <v>160</v>
      </c>
      <c r="P70" s="34">
        <f>SUM(O70-J70)</f>
        <v>-130</v>
      </c>
      <c r="Q70" s="37">
        <f>SUM(P70/J70)</f>
        <v>-0.448275862068966</v>
      </c>
      <c r="R70" t="s" s="36">
        <v>273</v>
      </c>
      <c r="S70" s="23"/>
      <c r="T70" s="23"/>
      <c r="U70" s="23"/>
      <c r="V70" s="23"/>
      <c r="W70" s="23"/>
      <c r="X70" s="23"/>
      <c r="Y70" s="23"/>
      <c r="Z70" s="23"/>
      <c r="AA70" s="23"/>
      <c r="AB70" s="23"/>
    </row>
    <row r="71" ht="15" customHeight="1">
      <c r="A71" s="30">
        <v>43487</v>
      </c>
      <c r="B71" t="s" s="31">
        <v>43</v>
      </c>
      <c r="C71" s="32">
        <v>0.62</v>
      </c>
      <c r="D71" s="33">
        <v>3</v>
      </c>
      <c r="E71" s="32">
        <v>0</v>
      </c>
      <c r="F71" s="33">
        <v>0</v>
      </c>
      <c r="G71" s="32">
        <v>0</v>
      </c>
      <c r="H71" s="33">
        <v>0</v>
      </c>
      <c r="I71" s="32">
        <f>SUM(((C71*D71)+(E71*F71)+(G71*H71))*100)/(F71+H71+D71)</f>
        <v>62</v>
      </c>
      <c r="J71" s="32">
        <f>SUM((C71*D71)+(E71*F71)+(G71*H71))*100</f>
        <v>186</v>
      </c>
      <c r="K71" s="32">
        <v>0.78</v>
      </c>
      <c r="L71" s="33">
        <v>3</v>
      </c>
      <c r="M71" s="32">
        <v>0</v>
      </c>
      <c r="N71" s="33">
        <v>0</v>
      </c>
      <c r="O71" s="32">
        <f>SUM(((K71*L71)+(M71*N71))*100)</f>
        <v>234</v>
      </c>
      <c r="P71" s="34">
        <f>SUM(O71-J71)</f>
        <v>48</v>
      </c>
      <c r="Q71" s="35">
        <f>SUM(P71/J71)</f>
        <v>0.258064516129032</v>
      </c>
      <c r="R71" t="s" s="36">
        <v>274</v>
      </c>
      <c r="S71" s="23"/>
      <c r="T71" s="23"/>
      <c r="U71" s="23"/>
      <c r="V71" s="23"/>
      <c r="W71" s="23"/>
      <c r="X71" s="23"/>
      <c r="Y71" s="23"/>
      <c r="Z71" s="23"/>
      <c r="AA71" s="23"/>
      <c r="AB71" s="23"/>
    </row>
    <row r="72" ht="15" customHeight="1">
      <c r="A72" s="30">
        <v>43487</v>
      </c>
      <c r="B72" t="s" s="31">
        <v>47</v>
      </c>
      <c r="C72" s="32">
        <v>0.68</v>
      </c>
      <c r="D72" s="33">
        <v>2</v>
      </c>
      <c r="E72" s="32">
        <v>0.42</v>
      </c>
      <c r="F72" s="33">
        <v>2</v>
      </c>
      <c r="G72" s="32">
        <v>0</v>
      </c>
      <c r="H72" s="33">
        <v>0</v>
      </c>
      <c r="I72" s="32">
        <f>SUM(((C72*D72)+(E72*F72)+(G72*H72))*100)/(F72+H72+D72)</f>
        <v>55</v>
      </c>
      <c r="J72" s="32">
        <f>SUM((C72*D72)+(E72*F72)+(G72*H72))*100</f>
        <v>220</v>
      </c>
      <c r="K72" s="32">
        <v>0.31</v>
      </c>
      <c r="L72" s="33">
        <v>4</v>
      </c>
      <c r="M72" s="32">
        <v>0</v>
      </c>
      <c r="N72" s="33">
        <v>0</v>
      </c>
      <c r="O72" s="32">
        <f>SUM(((K72*L72)+(M72*N72))*100)</f>
        <v>124</v>
      </c>
      <c r="P72" s="34">
        <f>SUM(O72-J72)</f>
        <v>-96</v>
      </c>
      <c r="Q72" s="35">
        <f>SUM(P72/J72)</f>
        <v>-0.436363636363636</v>
      </c>
      <c r="R72" t="s" s="36">
        <v>267</v>
      </c>
      <c r="S72" s="23"/>
      <c r="T72" s="23"/>
      <c r="U72" s="23"/>
      <c r="V72" s="23"/>
      <c r="W72" s="23"/>
      <c r="X72" s="23"/>
      <c r="Y72" s="23"/>
      <c r="Z72" s="23"/>
      <c r="AA72" s="23"/>
      <c r="AB72" s="23"/>
    </row>
    <row r="73" ht="15" customHeight="1">
      <c r="A73" s="30">
        <v>43487</v>
      </c>
      <c r="B73" t="s" s="31">
        <v>50</v>
      </c>
      <c r="C73" s="32">
        <v>1.86</v>
      </c>
      <c r="D73" s="33">
        <v>1</v>
      </c>
      <c r="E73" s="32">
        <v>0</v>
      </c>
      <c r="F73" s="33">
        <v>0</v>
      </c>
      <c r="G73" s="32">
        <v>0</v>
      </c>
      <c r="H73" s="33">
        <v>0</v>
      </c>
      <c r="I73" s="32">
        <f>SUM(((C73*D73)+(E73*F73)+(G73*H73))*100)/(F73+H73+D73)</f>
        <v>186</v>
      </c>
      <c r="J73" s="32">
        <f>SUM((C73*D73)+(E73*F73)+(G73*H73))*100</f>
        <v>186</v>
      </c>
      <c r="K73" s="32">
        <v>1.4</v>
      </c>
      <c r="L73" s="33">
        <v>1</v>
      </c>
      <c r="M73" s="32">
        <v>0</v>
      </c>
      <c r="N73" s="33">
        <v>0</v>
      </c>
      <c r="O73" s="32">
        <f>SUM(((K73*L73)+(M73*N73))*100)</f>
        <v>140</v>
      </c>
      <c r="P73" s="34">
        <f>SUM(O73-J73)</f>
        <v>-46</v>
      </c>
      <c r="Q73" s="37">
        <f>SUM(P73/J73)</f>
        <v>-0.247311827956989</v>
      </c>
      <c r="R73" t="s" s="36">
        <v>275</v>
      </c>
      <c r="S73" s="23"/>
      <c r="T73" s="23"/>
      <c r="U73" s="23"/>
      <c r="V73" s="23"/>
      <c r="W73" s="23"/>
      <c r="X73" s="23"/>
      <c r="Y73" s="23"/>
      <c r="Z73" s="23"/>
      <c r="AA73" s="23"/>
      <c r="AB73" s="23"/>
    </row>
    <row r="74" ht="15" customHeight="1">
      <c r="A74" s="30">
        <v>43487</v>
      </c>
      <c r="B74" t="s" s="31">
        <v>43</v>
      </c>
      <c r="C74" s="32">
        <v>0.65</v>
      </c>
      <c r="D74" s="33">
        <v>2</v>
      </c>
      <c r="E74" s="32">
        <v>0</v>
      </c>
      <c r="F74" s="33">
        <v>0</v>
      </c>
      <c r="G74" s="32">
        <v>0</v>
      </c>
      <c r="H74" s="33">
        <v>0</v>
      </c>
      <c r="I74" s="32">
        <f>SUM(((C74*D74)+(E74*F74)+(G74*H74))*100)/(F74+H74+D74)</f>
        <v>65</v>
      </c>
      <c r="J74" s="32">
        <f>SUM((C74*D74)+(E74*F74)+(G74*H74))*100</f>
        <v>130</v>
      </c>
      <c r="K74" s="32">
        <v>1.34</v>
      </c>
      <c r="L74" s="33">
        <v>2</v>
      </c>
      <c r="M74" s="32">
        <v>0</v>
      </c>
      <c r="N74" s="33">
        <v>0</v>
      </c>
      <c r="O74" s="32">
        <f>SUM(((K74*L74)+(M74*N74))*100)</f>
        <v>268</v>
      </c>
      <c r="P74" s="34">
        <f>SUM(O74-J74)</f>
        <v>138</v>
      </c>
      <c r="Q74" s="35">
        <f>SUM(P74/J74)</f>
        <v>1.06153846153846</v>
      </c>
      <c r="R74" t="s" s="36">
        <v>274</v>
      </c>
      <c r="S74" s="23"/>
      <c r="T74" s="23"/>
      <c r="U74" s="23"/>
      <c r="V74" s="23"/>
      <c r="W74" s="23"/>
      <c r="X74" s="23"/>
      <c r="Y74" s="23"/>
      <c r="Z74" s="23"/>
      <c r="AA74" s="23"/>
      <c r="AB74" s="23"/>
    </row>
    <row r="75" ht="15" customHeight="1">
      <c r="A75" s="30">
        <v>43487</v>
      </c>
      <c r="B75" t="s" s="31">
        <v>35</v>
      </c>
      <c r="C75" s="32">
        <v>1.75</v>
      </c>
      <c r="D75" s="33">
        <v>1</v>
      </c>
      <c r="E75" s="32">
        <v>0</v>
      </c>
      <c r="F75" s="33">
        <v>0</v>
      </c>
      <c r="G75" s="32">
        <v>0</v>
      </c>
      <c r="H75" s="33">
        <v>0</v>
      </c>
      <c r="I75" s="32">
        <f>SUM(((C75*D75)+(E75*F75)+(G75*H75))*100)/(F75+H75+D75)</f>
        <v>175</v>
      </c>
      <c r="J75" s="32">
        <f>SUM((C75*D75)+(E75*F75)+(G75*H75))*100</f>
        <v>175</v>
      </c>
      <c r="K75" s="32">
        <v>1</v>
      </c>
      <c r="L75" s="33">
        <v>1</v>
      </c>
      <c r="M75" s="32">
        <v>0</v>
      </c>
      <c r="N75" s="33">
        <v>0</v>
      </c>
      <c r="O75" s="32">
        <f>SUM(((K75*L75)+(M75*N75))*100)</f>
        <v>100</v>
      </c>
      <c r="P75" s="34">
        <f>SUM(O75-J75)</f>
        <v>-75</v>
      </c>
      <c r="Q75" s="37">
        <f>SUM(P75/J75)</f>
        <v>-0.428571428571429</v>
      </c>
      <c r="R75" t="s" s="36">
        <v>276</v>
      </c>
      <c r="S75" s="23"/>
      <c r="T75" s="23"/>
      <c r="U75" s="23"/>
      <c r="V75" s="23"/>
      <c r="W75" s="23"/>
      <c r="X75" s="23"/>
      <c r="Y75" s="23"/>
      <c r="Z75" s="23"/>
      <c r="AA75" s="23"/>
      <c r="AB75" s="23"/>
    </row>
    <row r="76" ht="15" customHeight="1">
      <c r="A76" s="30">
        <v>43487</v>
      </c>
      <c r="B76" t="s" s="31">
        <v>35</v>
      </c>
      <c r="C76" s="32">
        <v>3.9</v>
      </c>
      <c r="D76" s="33">
        <v>1</v>
      </c>
      <c r="E76" s="32">
        <v>0</v>
      </c>
      <c r="F76" s="33">
        <v>0</v>
      </c>
      <c r="G76" s="32">
        <v>0</v>
      </c>
      <c r="H76" s="33">
        <v>0</v>
      </c>
      <c r="I76" s="32">
        <f>SUM(((C76*D76)+(E76*F76)+(G76*H76))*100)/(F76+H76+D76)</f>
        <v>390</v>
      </c>
      <c r="J76" s="32">
        <f>SUM((C76*D76)+(E76*F76)+(G76*H76))*100</f>
        <v>390</v>
      </c>
      <c r="K76" s="32">
        <v>1.6</v>
      </c>
      <c r="L76" s="33">
        <v>1</v>
      </c>
      <c r="M76" s="32">
        <v>0</v>
      </c>
      <c r="N76" s="33">
        <v>0</v>
      </c>
      <c r="O76" s="32">
        <f>SUM(((K76*L76)+(M76*N76))*100)</f>
        <v>160</v>
      </c>
      <c r="P76" s="34">
        <f>SUM(O76-J76)</f>
        <v>-230</v>
      </c>
      <c r="Q76" s="37">
        <f>SUM(P76/J76)</f>
        <v>-0.58974358974359</v>
      </c>
      <c r="R76" t="s" s="36">
        <v>277</v>
      </c>
      <c r="S76" s="23"/>
      <c r="T76" s="23"/>
      <c r="U76" s="23"/>
      <c r="V76" s="23"/>
      <c r="W76" s="23"/>
      <c r="X76" s="23"/>
      <c r="Y76" s="23"/>
      <c r="Z76" s="23"/>
      <c r="AA76" s="23"/>
      <c r="AB76" s="23"/>
    </row>
    <row r="77" ht="15" customHeight="1">
      <c r="A77" s="30">
        <v>43487</v>
      </c>
      <c r="B77" t="s" s="31">
        <v>35</v>
      </c>
      <c r="C77" s="32">
        <v>4.1</v>
      </c>
      <c r="D77" s="33">
        <v>1</v>
      </c>
      <c r="E77" s="32">
        <v>0</v>
      </c>
      <c r="F77" s="33">
        <v>0</v>
      </c>
      <c r="G77" s="32">
        <v>0</v>
      </c>
      <c r="H77" s="33">
        <v>0</v>
      </c>
      <c r="I77" s="32">
        <f>SUM(((C77*D77)+(E77*F77)+(G77*H77))*100)/(F77+H77+D77)</f>
        <v>410</v>
      </c>
      <c r="J77" s="32">
        <f>SUM((C77*D77)+(E77*F77)+(G77*H77))*100</f>
        <v>410</v>
      </c>
      <c r="K77" s="32">
        <v>7.7</v>
      </c>
      <c r="L77" s="33">
        <v>1</v>
      </c>
      <c r="M77" s="32">
        <v>0</v>
      </c>
      <c r="N77" s="33">
        <v>0</v>
      </c>
      <c r="O77" s="32">
        <f>SUM(((K77*L77)+(M77*N77))*100)</f>
        <v>770</v>
      </c>
      <c r="P77" s="34">
        <f>SUM(O77-J77)</f>
        <v>360</v>
      </c>
      <c r="Q77" s="35">
        <f>SUM(P77/J77)</f>
        <v>0.878048780487805</v>
      </c>
      <c r="R77" t="s" s="36">
        <v>278</v>
      </c>
      <c r="S77" s="23"/>
      <c r="T77" s="23"/>
      <c r="U77" s="23"/>
      <c r="V77" s="23"/>
      <c r="W77" s="23"/>
      <c r="X77" s="23"/>
      <c r="Y77" s="23"/>
      <c r="Z77" s="23"/>
      <c r="AA77" s="23"/>
      <c r="AB77" s="23"/>
    </row>
    <row r="78" ht="15" customHeight="1">
      <c r="A78" s="30">
        <v>43488</v>
      </c>
      <c r="B78" t="s" s="31">
        <v>43</v>
      </c>
      <c r="C78" s="32">
        <v>0.68</v>
      </c>
      <c r="D78" s="33">
        <v>3</v>
      </c>
      <c r="E78" s="32">
        <v>0</v>
      </c>
      <c r="F78" s="33">
        <v>0</v>
      </c>
      <c r="G78" s="32">
        <v>0</v>
      </c>
      <c r="H78" s="33">
        <v>0</v>
      </c>
      <c r="I78" s="32">
        <f>SUM(((C78*D78)+(E78*F78)+(G78*H78))*100)/(F78+H78+D78)</f>
        <v>68</v>
      </c>
      <c r="J78" s="32">
        <f>SUM((C78*D78)+(E78*F78)+(G78*H78))*100</f>
        <v>204</v>
      </c>
      <c r="K78" s="32">
        <v>1.3</v>
      </c>
      <c r="L78" s="33">
        <v>3</v>
      </c>
      <c r="M78" s="32">
        <v>0</v>
      </c>
      <c r="N78" s="33">
        <v>0</v>
      </c>
      <c r="O78" s="32">
        <f>SUM(((K78*L78)+(M78*N78))*100)</f>
        <v>390</v>
      </c>
      <c r="P78" s="34">
        <f>SUM(O78-J78)</f>
        <v>186</v>
      </c>
      <c r="Q78" s="35">
        <f>SUM(P78/J78)</f>
        <v>0.911764705882353</v>
      </c>
      <c r="R78" t="s" s="36">
        <v>279</v>
      </c>
      <c r="S78" s="23"/>
      <c r="T78" s="23"/>
      <c r="U78" s="23"/>
      <c r="V78" s="23"/>
      <c r="W78" s="23"/>
      <c r="X78" s="23"/>
      <c r="Y78" s="23"/>
      <c r="Z78" s="23"/>
      <c r="AA78" s="23"/>
      <c r="AB78" s="23"/>
    </row>
    <row r="79" ht="15" customHeight="1">
      <c r="A79" s="30">
        <v>43488</v>
      </c>
      <c r="B79" t="s" s="31">
        <v>47</v>
      </c>
      <c r="C79" s="32">
        <v>1.27</v>
      </c>
      <c r="D79" s="33">
        <v>1</v>
      </c>
      <c r="E79" s="32">
        <v>0</v>
      </c>
      <c r="F79" s="33">
        <v>0</v>
      </c>
      <c r="G79" s="32">
        <v>0</v>
      </c>
      <c r="H79" s="33">
        <v>0</v>
      </c>
      <c r="I79" s="32">
        <f>SUM(((C79*D79)+(E79*F79)+(G79*H79))*100)/(F79+H79+D79)</f>
        <v>127</v>
      </c>
      <c r="J79" s="32">
        <f>SUM((C79*D79)+(E79*F79)+(G79*H79))*100</f>
        <v>127</v>
      </c>
      <c r="K79" s="32">
        <v>1.59</v>
      </c>
      <c r="L79" s="33">
        <v>1</v>
      </c>
      <c r="M79" s="32">
        <v>0</v>
      </c>
      <c r="N79" s="33">
        <v>0</v>
      </c>
      <c r="O79" s="32">
        <f>SUM(((K79*L79)+(M79*N79))*100)</f>
        <v>159</v>
      </c>
      <c r="P79" s="34">
        <f>SUM(O79-J79)</f>
        <v>32</v>
      </c>
      <c r="Q79" s="35">
        <f>SUM(P79/J79)</f>
        <v>0.251968503937008</v>
      </c>
      <c r="R79" t="s" s="36">
        <v>280</v>
      </c>
      <c r="S79" s="23"/>
      <c r="T79" s="23"/>
      <c r="U79" s="23"/>
      <c r="V79" s="23"/>
      <c r="W79" s="23"/>
      <c r="X79" s="23"/>
      <c r="Y79" s="23"/>
      <c r="Z79" s="23"/>
      <c r="AA79" s="23"/>
      <c r="AB79" s="23"/>
    </row>
    <row r="80" ht="15" customHeight="1">
      <c r="A80" s="30">
        <v>43488</v>
      </c>
      <c r="B80" t="s" s="31">
        <v>47</v>
      </c>
      <c r="C80" s="32">
        <v>1.07</v>
      </c>
      <c r="D80" s="33">
        <v>1</v>
      </c>
      <c r="E80" s="32">
        <v>0</v>
      </c>
      <c r="F80" s="33">
        <v>0</v>
      </c>
      <c r="G80" s="32">
        <v>0</v>
      </c>
      <c r="H80" s="33">
        <v>0</v>
      </c>
      <c r="I80" s="32">
        <f>SUM(((C80*D80)+(E80*F80)+(G80*H80))*100)/(F80+H80+D80)</f>
        <v>107</v>
      </c>
      <c r="J80" s="32">
        <f>SUM((C80*D80)+(E80*F80)+(G80*H80))*100</f>
        <v>107</v>
      </c>
      <c r="K80" s="32">
        <v>1.39</v>
      </c>
      <c r="L80" s="33">
        <v>1</v>
      </c>
      <c r="M80" s="32">
        <v>0</v>
      </c>
      <c r="N80" s="33">
        <v>0</v>
      </c>
      <c r="O80" s="32">
        <f>SUM(((K80*L80)+(M80*N80))*100)</f>
        <v>139</v>
      </c>
      <c r="P80" s="34">
        <f>SUM(O80-J80)</f>
        <v>32</v>
      </c>
      <c r="Q80" s="35">
        <f>SUM(P80/J80)</f>
        <v>0.299065420560748</v>
      </c>
      <c r="R80" t="s" s="36">
        <v>281</v>
      </c>
      <c r="S80" s="23"/>
      <c r="T80" s="23"/>
      <c r="U80" s="23"/>
      <c r="V80" s="23"/>
      <c r="W80" s="23"/>
      <c r="X80" s="23"/>
      <c r="Y80" s="23"/>
      <c r="Z80" s="23"/>
      <c r="AA80" s="23"/>
      <c r="AB80" s="23"/>
    </row>
    <row r="81" ht="15" customHeight="1">
      <c r="A81" s="30">
        <v>43488</v>
      </c>
      <c r="B81" t="s" s="31">
        <v>43</v>
      </c>
      <c r="C81" s="32">
        <v>0.7</v>
      </c>
      <c r="D81" s="33">
        <v>1</v>
      </c>
      <c r="E81" s="32">
        <v>0</v>
      </c>
      <c r="F81" s="33">
        <v>0</v>
      </c>
      <c r="G81" s="32">
        <v>0</v>
      </c>
      <c r="H81" s="33">
        <v>0</v>
      </c>
      <c r="I81" s="32">
        <f>SUM(((C81*D81)+(E81*F81)+(G81*H81))*100)/(F81+H81+D81)</f>
        <v>70</v>
      </c>
      <c r="J81" s="32">
        <f>SUM((C81*D81)+(E81*F81)+(G81*H81))*100</f>
        <v>70</v>
      </c>
      <c r="K81" s="32">
        <v>0.6</v>
      </c>
      <c r="L81" s="33">
        <v>1</v>
      </c>
      <c r="M81" s="32">
        <v>0</v>
      </c>
      <c r="N81" s="33">
        <v>0</v>
      </c>
      <c r="O81" s="32">
        <f>SUM(((K81*L81)+(M81*N81))*100)</f>
        <v>60</v>
      </c>
      <c r="P81" s="34">
        <f>SUM(O81-J81)</f>
        <v>-10</v>
      </c>
      <c r="Q81" s="37">
        <f>SUM(P81/J81)</f>
        <v>-0.142857142857143</v>
      </c>
      <c r="R81" t="s" s="36">
        <v>282</v>
      </c>
      <c r="S81" s="23"/>
      <c r="T81" s="23"/>
      <c r="U81" s="23"/>
      <c r="V81" s="23"/>
      <c r="W81" s="23"/>
      <c r="X81" s="23"/>
      <c r="Y81" s="23"/>
      <c r="Z81" s="23"/>
      <c r="AA81" s="23"/>
      <c r="AB81" s="23"/>
    </row>
    <row r="82" ht="15" customHeight="1">
      <c r="A82" s="30">
        <v>43488</v>
      </c>
      <c r="B82" t="s" s="31">
        <v>35</v>
      </c>
      <c r="C82" s="32">
        <v>1.1</v>
      </c>
      <c r="D82" s="33">
        <v>2</v>
      </c>
      <c r="E82" s="32">
        <v>0</v>
      </c>
      <c r="F82" s="33">
        <v>0</v>
      </c>
      <c r="G82" s="32">
        <v>0</v>
      </c>
      <c r="H82" s="33">
        <v>0</v>
      </c>
      <c r="I82" s="32">
        <f>SUM(((C82*D82)+(E82*F82)+(G82*H82))*100)/(F82+H82+D82)</f>
        <v>110</v>
      </c>
      <c r="J82" s="32">
        <f>SUM((C82*D82)+(E82*F82)+(G82*H82))*100</f>
        <v>220</v>
      </c>
      <c r="K82" s="32">
        <v>0.8</v>
      </c>
      <c r="L82" s="33">
        <v>2</v>
      </c>
      <c r="M82" s="32">
        <v>0</v>
      </c>
      <c r="N82" s="33">
        <v>0</v>
      </c>
      <c r="O82" s="32">
        <f>SUM(((K82*L82)+(M82*N82))*100)</f>
        <v>160</v>
      </c>
      <c r="P82" s="34">
        <f>SUM(O82-J82)</f>
        <v>-60</v>
      </c>
      <c r="Q82" s="37">
        <f>SUM(P82/J82)</f>
        <v>-0.272727272727273</v>
      </c>
      <c r="R82" t="s" s="36">
        <v>283</v>
      </c>
      <c r="S82" s="23"/>
      <c r="T82" s="23"/>
      <c r="U82" s="23"/>
      <c r="V82" s="23"/>
      <c r="W82" s="23"/>
      <c r="X82" s="23"/>
      <c r="Y82" s="23"/>
      <c r="Z82" s="23"/>
      <c r="AA82" s="23"/>
      <c r="AB82" s="23"/>
    </row>
    <row r="83" ht="15" customHeight="1">
      <c r="A83" s="30">
        <v>43488</v>
      </c>
      <c r="B83" t="s" s="31">
        <v>35</v>
      </c>
      <c r="C83" s="32">
        <v>0.6</v>
      </c>
      <c r="D83" s="33">
        <v>3</v>
      </c>
      <c r="E83" s="32">
        <v>0</v>
      </c>
      <c r="F83" s="33">
        <v>0</v>
      </c>
      <c r="G83" s="32">
        <v>0</v>
      </c>
      <c r="H83" s="33">
        <v>0</v>
      </c>
      <c r="I83" s="32">
        <f>SUM(((C83*D83)+(E83*F83)+(G83*H83))*100)/(F83+H83+D83)</f>
        <v>60</v>
      </c>
      <c r="J83" s="32">
        <f>SUM((C83*D83)+(E83*F83)+(G83*H83))*100</f>
        <v>180</v>
      </c>
      <c r="K83" s="32">
        <v>0.2</v>
      </c>
      <c r="L83" s="33">
        <v>3</v>
      </c>
      <c r="M83" s="32">
        <v>0</v>
      </c>
      <c r="N83" s="33">
        <v>0</v>
      </c>
      <c r="O83" s="32">
        <f>SUM(((K83*L83)+(M83*N83))*100)</f>
        <v>60</v>
      </c>
      <c r="P83" s="34">
        <f>SUM(O83-J83)</f>
        <v>-120</v>
      </c>
      <c r="Q83" s="37">
        <f>SUM(P83/J83)</f>
        <v>-0.666666666666667</v>
      </c>
      <c r="R83" t="s" s="36">
        <v>283</v>
      </c>
      <c r="S83" s="23"/>
      <c r="T83" s="23"/>
      <c r="U83" s="23"/>
      <c r="V83" s="23"/>
      <c r="W83" s="23"/>
      <c r="X83" s="23"/>
      <c r="Y83" s="23"/>
      <c r="Z83" s="23"/>
      <c r="AA83" s="23"/>
      <c r="AB83" s="23"/>
    </row>
    <row r="84" ht="15" customHeight="1">
      <c r="A84" s="30">
        <v>43488</v>
      </c>
      <c r="B84" t="s" s="31">
        <v>43</v>
      </c>
      <c r="C84" s="32">
        <v>0.9399999999999999</v>
      </c>
      <c r="D84" s="33">
        <v>3</v>
      </c>
      <c r="E84" s="32">
        <v>0</v>
      </c>
      <c r="F84" s="33">
        <v>0</v>
      </c>
      <c r="G84" s="32">
        <v>0</v>
      </c>
      <c r="H84" s="33">
        <v>0</v>
      </c>
      <c r="I84" s="32">
        <f>SUM(((C84*D84)+(E84*F84)+(G84*H84))*100)/(F84+H84+D84)</f>
        <v>94</v>
      </c>
      <c r="J84" s="32">
        <f>SUM((C84*D84)+(E84*F84)+(G84*H84))*100</f>
        <v>282</v>
      </c>
      <c r="K84" s="32">
        <v>0.74</v>
      </c>
      <c r="L84" s="33">
        <v>3</v>
      </c>
      <c r="M84" s="32">
        <v>0</v>
      </c>
      <c r="N84" s="33">
        <v>0</v>
      </c>
      <c r="O84" s="32">
        <f>SUM(((K84*L84)+(M84*N84))*100)</f>
        <v>222</v>
      </c>
      <c r="P84" s="34">
        <f>SUM(O84-J84)</f>
        <v>-60</v>
      </c>
      <c r="Q84" s="37">
        <f>SUM(P84/J84)</f>
        <v>-0.212765957446809</v>
      </c>
      <c r="R84" t="s" s="36">
        <v>284</v>
      </c>
      <c r="S84" s="23"/>
      <c r="T84" s="23"/>
      <c r="U84" s="23"/>
      <c r="V84" s="23"/>
      <c r="W84" s="23"/>
      <c r="X84" s="23"/>
      <c r="Y84" s="23"/>
      <c r="Z84" s="23"/>
      <c r="AA84" s="23"/>
      <c r="AB84" s="23"/>
    </row>
    <row r="85" ht="15" customHeight="1">
      <c r="A85" s="30">
        <v>43489</v>
      </c>
      <c r="B85" t="s" s="31">
        <v>50</v>
      </c>
      <c r="C85" s="32">
        <v>2.95</v>
      </c>
      <c r="D85" s="33">
        <v>1</v>
      </c>
      <c r="E85" s="32">
        <v>0</v>
      </c>
      <c r="F85" s="33">
        <v>0</v>
      </c>
      <c r="G85" s="32">
        <v>0</v>
      </c>
      <c r="H85" s="33">
        <v>0</v>
      </c>
      <c r="I85" s="32">
        <f>SUM(((C85*D85)+(E85*F85)+(G85*H85))*100)/(F85+H85+D85)</f>
        <v>295</v>
      </c>
      <c r="J85" s="32">
        <f>SUM((C85*D85)+(E85*F85)+(G85*H85))*100</f>
        <v>295</v>
      </c>
      <c r="K85" s="32">
        <v>2.5</v>
      </c>
      <c r="L85" s="33">
        <v>1</v>
      </c>
      <c r="M85" s="32">
        <v>0</v>
      </c>
      <c r="N85" s="33">
        <v>0</v>
      </c>
      <c r="O85" s="32">
        <f>SUM(((K85*L85)+(M85*N85))*100)</f>
        <v>250</v>
      </c>
      <c r="P85" s="34">
        <f>SUM(O85-J85)</f>
        <v>-45</v>
      </c>
      <c r="Q85" s="37">
        <f>SUM(P85/J85)</f>
        <v>-0.152542372881356</v>
      </c>
      <c r="R85" t="s" s="36">
        <v>285</v>
      </c>
      <c r="S85" s="23"/>
      <c r="T85" s="23"/>
      <c r="U85" s="23"/>
      <c r="V85" s="23"/>
      <c r="W85" s="23"/>
      <c r="X85" s="23"/>
      <c r="Y85" s="23"/>
      <c r="Z85" s="23"/>
      <c r="AA85" s="23"/>
      <c r="AB85" s="23"/>
    </row>
    <row r="86" ht="15" customHeight="1">
      <c r="A86" s="30">
        <v>43489</v>
      </c>
      <c r="B86" t="s" s="31">
        <v>43</v>
      </c>
      <c r="C86" s="32">
        <v>0.76</v>
      </c>
      <c r="D86" s="33">
        <v>4</v>
      </c>
      <c r="E86" s="32">
        <v>0</v>
      </c>
      <c r="F86" s="33">
        <v>0</v>
      </c>
      <c r="G86" s="32">
        <v>0</v>
      </c>
      <c r="H86" s="33">
        <v>0</v>
      </c>
      <c r="I86" s="32">
        <f>SUM(((C86*D86)+(E86*F86)+(G86*H86))*100)/(F86+H86+D86)</f>
        <v>76</v>
      </c>
      <c r="J86" s="32">
        <f>SUM((C86*D86)+(E86*F86)+(G86*H86))*100</f>
        <v>304</v>
      </c>
      <c r="K86" s="32">
        <v>0.52</v>
      </c>
      <c r="L86" s="33">
        <v>4</v>
      </c>
      <c r="M86" s="32">
        <v>0</v>
      </c>
      <c r="N86" s="33">
        <v>0</v>
      </c>
      <c r="O86" s="32">
        <f>SUM(((K86*L86)+(M86*N86))*100)</f>
        <v>208</v>
      </c>
      <c r="P86" s="34">
        <f>SUM(O86-J86)</f>
        <v>-96</v>
      </c>
      <c r="Q86" s="37">
        <f>SUM(P86/J86)</f>
        <v>-0.315789473684211</v>
      </c>
      <c r="R86" t="s" s="36">
        <v>286</v>
      </c>
      <c r="S86" s="23"/>
      <c r="T86" s="23"/>
      <c r="U86" s="23"/>
      <c r="V86" s="23"/>
      <c r="W86" s="23"/>
      <c r="X86" s="23"/>
      <c r="Y86" s="23"/>
      <c r="Z86" s="23"/>
      <c r="AA86" s="23"/>
      <c r="AB86" s="23"/>
    </row>
    <row r="87" ht="15" customHeight="1">
      <c r="A87" s="30">
        <v>43489</v>
      </c>
      <c r="B87" t="s" s="31">
        <v>43</v>
      </c>
      <c r="C87" s="32">
        <v>0.7</v>
      </c>
      <c r="D87" s="33">
        <v>2</v>
      </c>
      <c r="E87" s="32">
        <v>0</v>
      </c>
      <c r="F87" s="33">
        <v>0</v>
      </c>
      <c r="G87" s="32">
        <v>0</v>
      </c>
      <c r="H87" s="33">
        <v>0</v>
      </c>
      <c r="I87" s="32">
        <f>SUM(((C87*D87)+(E87*F87)+(G87*H87))*100)/(F87+H87+D87)</f>
        <v>70</v>
      </c>
      <c r="J87" s="32">
        <f>SUM((C87*D87)+(E87*F87)+(G87*H87))*100</f>
        <v>140</v>
      </c>
      <c r="K87" s="32">
        <v>0.55</v>
      </c>
      <c r="L87" s="33">
        <v>2</v>
      </c>
      <c r="M87" s="32">
        <v>0</v>
      </c>
      <c r="N87" s="33">
        <v>0</v>
      </c>
      <c r="O87" s="32">
        <f>SUM(((K87*L87)+(M87*N87))*100)</f>
        <v>110</v>
      </c>
      <c r="P87" s="34">
        <f>SUM(O87-J87)</f>
        <v>-30</v>
      </c>
      <c r="Q87" s="37">
        <f>SUM(P87/J87)</f>
        <v>-0.214285714285714</v>
      </c>
      <c r="R87" t="s" s="36">
        <v>284</v>
      </c>
      <c r="S87" s="23"/>
      <c r="T87" s="23"/>
      <c r="U87" s="23"/>
      <c r="V87" s="23"/>
      <c r="W87" s="23"/>
      <c r="X87" s="23"/>
      <c r="Y87" s="23"/>
      <c r="Z87" s="23"/>
      <c r="AA87" s="23"/>
      <c r="AB87" s="23"/>
    </row>
    <row r="88" ht="15" customHeight="1">
      <c r="A88" s="30">
        <v>43489</v>
      </c>
      <c r="B88" t="s" s="31">
        <v>43</v>
      </c>
      <c r="C88" s="32">
        <v>1.11</v>
      </c>
      <c r="D88" s="33">
        <v>2</v>
      </c>
      <c r="E88" s="32">
        <v>0</v>
      </c>
      <c r="F88" s="33">
        <v>0</v>
      </c>
      <c r="G88" s="32">
        <v>0</v>
      </c>
      <c r="H88" s="33">
        <v>0</v>
      </c>
      <c r="I88" s="32">
        <f>SUM(((C88*D88)+(E88*F88)+(G88*H88))*100)/(F88+H88+D88)</f>
        <v>111</v>
      </c>
      <c r="J88" s="32">
        <f>SUM((C88*D88)+(E88*F88)+(G88*H88))*100</f>
        <v>222</v>
      </c>
      <c r="K88" s="32">
        <v>0.1</v>
      </c>
      <c r="L88" s="33">
        <v>2</v>
      </c>
      <c r="M88" s="32">
        <v>0</v>
      </c>
      <c r="N88" s="33">
        <v>0</v>
      </c>
      <c r="O88" s="32">
        <f>SUM(((K88*L88)+(M88*N88))*100)</f>
        <v>20</v>
      </c>
      <c r="P88" s="34">
        <f>SUM(O88-J88)</f>
        <v>-202</v>
      </c>
      <c r="Q88" s="37">
        <f>SUM(P88/J88)</f>
        <v>-0.9099099099099101</v>
      </c>
      <c r="R88" t="s" s="36">
        <v>287</v>
      </c>
      <c r="S88" s="23"/>
      <c r="T88" s="23"/>
      <c r="U88" s="23"/>
      <c r="V88" s="23"/>
      <c r="W88" s="23"/>
      <c r="X88" s="23"/>
      <c r="Y88" s="23"/>
      <c r="Z88" s="23"/>
      <c r="AA88" s="23"/>
      <c r="AB88" s="23"/>
    </row>
    <row r="89" ht="15" customHeight="1">
      <c r="A89" s="30">
        <v>43490</v>
      </c>
      <c r="B89" t="s" s="31">
        <v>122</v>
      </c>
      <c r="C89" s="32">
        <v>0.53</v>
      </c>
      <c r="D89" s="33">
        <v>10</v>
      </c>
      <c r="E89" s="32">
        <v>0</v>
      </c>
      <c r="F89" s="33">
        <v>0</v>
      </c>
      <c r="G89" s="32">
        <v>0</v>
      </c>
      <c r="H89" s="33">
        <v>0</v>
      </c>
      <c r="I89" s="32">
        <f>SUM(((C89*D89)+(E89*F89)+(G89*H89))*100)/(F89+H89+D89)</f>
        <v>53</v>
      </c>
      <c r="J89" s="32">
        <f>SUM((C89*D89)+(E89*F89)+(G89*H89))*100</f>
        <v>530</v>
      </c>
      <c r="K89" s="32">
        <v>1.05</v>
      </c>
      <c r="L89" s="33">
        <v>10</v>
      </c>
      <c r="M89" s="32">
        <v>0</v>
      </c>
      <c r="N89" s="33">
        <v>0</v>
      </c>
      <c r="O89" s="32">
        <f>SUM(((K89*L89)+(M89*N89))*100)</f>
        <v>1050</v>
      </c>
      <c r="P89" s="34">
        <f>SUM(O89-J89)</f>
        <v>520</v>
      </c>
      <c r="Q89" s="35">
        <f>SUM(P89/J89)</f>
        <v>0.981132075471698</v>
      </c>
      <c r="R89" t="s" s="36">
        <v>288</v>
      </c>
      <c r="S89" s="23"/>
      <c r="T89" s="23"/>
      <c r="U89" s="23"/>
      <c r="V89" s="23"/>
      <c r="W89" s="23"/>
      <c r="X89" s="23"/>
      <c r="Y89" s="23"/>
      <c r="Z89" s="23"/>
      <c r="AA89" s="23"/>
      <c r="AB89" s="23"/>
    </row>
    <row r="90" ht="15" customHeight="1">
      <c r="A90" s="30">
        <v>43490</v>
      </c>
      <c r="B90" t="s" s="31">
        <v>39</v>
      </c>
      <c r="C90" s="32">
        <v>0.96</v>
      </c>
      <c r="D90" s="33">
        <v>1</v>
      </c>
      <c r="E90" s="32">
        <v>0.36</v>
      </c>
      <c r="F90" s="33">
        <v>1</v>
      </c>
      <c r="G90" s="32">
        <v>0</v>
      </c>
      <c r="H90" s="33">
        <v>0</v>
      </c>
      <c r="I90" s="32">
        <f>SUM(((C90*D90)+(E90*F90)+(G90*H90))*100)/(F90+H90+D90)</f>
        <v>66</v>
      </c>
      <c r="J90" s="32">
        <f>SUM((C90*D90)+(E90*F90)+(G90*H90))*100</f>
        <v>132</v>
      </c>
      <c r="K90" s="32">
        <v>0.25</v>
      </c>
      <c r="L90" s="33">
        <v>2</v>
      </c>
      <c r="M90" s="32">
        <v>0</v>
      </c>
      <c r="N90" s="33">
        <v>0</v>
      </c>
      <c r="O90" s="32">
        <f>SUM(((K90*L90)+(M90*N90))*100)</f>
        <v>50</v>
      </c>
      <c r="P90" s="34">
        <f>SUM(O90-J90)</f>
        <v>-82</v>
      </c>
      <c r="Q90" s="37">
        <f>SUM(P90/J90)</f>
        <v>-0.621212121212121</v>
      </c>
      <c r="R90" t="s" s="36">
        <v>289</v>
      </c>
      <c r="S90" s="23"/>
      <c r="T90" s="23"/>
      <c r="U90" s="23"/>
      <c r="V90" s="23"/>
      <c r="W90" s="23"/>
      <c r="X90" s="23"/>
      <c r="Y90" s="23"/>
      <c r="Z90" s="23"/>
      <c r="AA90" s="23"/>
      <c r="AB90" s="23"/>
    </row>
    <row r="91" ht="15" customHeight="1">
      <c r="A91" s="30">
        <v>43493</v>
      </c>
      <c r="B91" t="s" s="31">
        <v>35</v>
      </c>
      <c r="C91" s="32">
        <v>2.6</v>
      </c>
      <c r="D91" s="33">
        <v>1</v>
      </c>
      <c r="E91" s="32">
        <v>2</v>
      </c>
      <c r="F91" s="33">
        <v>1</v>
      </c>
      <c r="G91" s="32">
        <v>0</v>
      </c>
      <c r="H91" s="33">
        <v>0</v>
      </c>
      <c r="I91" s="32">
        <f>SUM(((C91*D91)+(E91*F91)+(G91*H91))*100)/(F91+H91+D91)</f>
        <v>230</v>
      </c>
      <c r="J91" s="32">
        <f>SUM((C91*D91)+(E91*F91)+(G91*H91))*100</f>
        <v>460</v>
      </c>
      <c r="K91" s="32">
        <v>2.3</v>
      </c>
      <c r="L91" s="33">
        <v>1</v>
      </c>
      <c r="M91" s="32">
        <v>2.1</v>
      </c>
      <c r="N91" s="33">
        <v>1</v>
      </c>
      <c r="O91" s="32">
        <f>SUM(((K91*L91)+(M91*N91))*100)</f>
        <v>440</v>
      </c>
      <c r="P91" s="34">
        <f>SUM(O91-J91)</f>
        <v>-20</v>
      </c>
      <c r="Q91" s="37">
        <f>SUM(P91/J91)</f>
        <v>-0.0434782608695652</v>
      </c>
      <c r="R91" t="s" s="36">
        <v>290</v>
      </c>
      <c r="S91" s="23"/>
      <c r="T91" s="23"/>
      <c r="U91" s="23"/>
      <c r="V91" s="23"/>
      <c r="W91" s="23"/>
      <c r="X91" s="23"/>
      <c r="Y91" s="23"/>
      <c r="Z91" s="23"/>
      <c r="AA91" s="23"/>
      <c r="AB91" s="23"/>
    </row>
    <row r="92" ht="15" customHeight="1">
      <c r="A92" s="30">
        <v>43493</v>
      </c>
      <c r="B92" t="s" s="31">
        <v>78</v>
      </c>
      <c r="C92" s="32">
        <v>1.11</v>
      </c>
      <c r="D92" s="33">
        <v>4</v>
      </c>
      <c r="E92" s="32">
        <v>0</v>
      </c>
      <c r="F92" s="33">
        <v>0</v>
      </c>
      <c r="G92" s="32">
        <v>0</v>
      </c>
      <c r="H92" s="33">
        <v>0</v>
      </c>
      <c r="I92" s="32">
        <f>SUM(((C92*D92)+(E92*F92)+(G92*H92))*100)/(F92+H92+D92)</f>
        <v>111</v>
      </c>
      <c r="J92" s="32">
        <f>SUM((C92*D92)+(E92*F92)+(G92*H92))*100</f>
        <v>444</v>
      </c>
      <c r="K92" s="32">
        <v>1.13</v>
      </c>
      <c r="L92" s="33">
        <v>4</v>
      </c>
      <c r="M92" s="32">
        <v>0</v>
      </c>
      <c r="N92" s="33">
        <v>0</v>
      </c>
      <c r="O92" s="32">
        <f>SUM(((K92*L92)+(M92*N92))*100)</f>
        <v>452</v>
      </c>
      <c r="P92" s="34">
        <f>SUM(O92-J92)</f>
        <v>8</v>
      </c>
      <c r="Q92" s="35">
        <f>SUM(P92/J92)</f>
        <v>0.018018018018018</v>
      </c>
      <c r="R92" t="s" s="36">
        <v>291</v>
      </c>
      <c r="S92" s="23"/>
      <c r="T92" s="23"/>
      <c r="U92" s="23"/>
      <c r="V92" s="23"/>
      <c r="W92" s="23"/>
      <c r="X92" s="23"/>
      <c r="Y92" s="23"/>
      <c r="Z92" s="23"/>
      <c r="AA92" s="23"/>
      <c r="AB92" s="23"/>
    </row>
    <row r="93" ht="15" customHeight="1">
      <c r="A93" s="30">
        <v>43493</v>
      </c>
      <c r="B93" t="s" s="31">
        <v>145</v>
      </c>
      <c r="C93" s="32">
        <v>3.95</v>
      </c>
      <c r="D93" s="33">
        <v>1</v>
      </c>
      <c r="E93" s="32">
        <v>0</v>
      </c>
      <c r="F93" s="33">
        <v>0</v>
      </c>
      <c r="G93" s="32">
        <v>0</v>
      </c>
      <c r="H93" s="33">
        <v>0</v>
      </c>
      <c r="I93" s="32">
        <f>SUM(((C93*D93)+(E93*F93)+(G93*H93))*100)/(F93+H93+D93)</f>
        <v>395</v>
      </c>
      <c r="J93" s="32">
        <f>SUM((C93*D93)+(E93*F93)+(G93*H93))*100</f>
        <v>395</v>
      </c>
      <c r="K93" s="32">
        <v>4.7</v>
      </c>
      <c r="L93" s="33">
        <v>1</v>
      </c>
      <c r="M93" s="32">
        <v>0</v>
      </c>
      <c r="N93" s="33">
        <v>0</v>
      </c>
      <c r="O93" s="32">
        <f>SUM(((K93*L93)+(M93*N93))*100)</f>
        <v>470</v>
      </c>
      <c r="P93" s="34">
        <f>SUM(O93-J93)</f>
        <v>75</v>
      </c>
      <c r="Q93" s="35">
        <f>SUM(P93/J93)</f>
        <v>0.189873417721519</v>
      </c>
      <c r="R93" t="s" s="36">
        <v>292</v>
      </c>
      <c r="S93" s="23"/>
      <c r="T93" s="23"/>
      <c r="U93" s="23"/>
      <c r="V93" s="23"/>
      <c r="W93" s="23"/>
      <c r="X93" s="23"/>
      <c r="Y93" s="23"/>
      <c r="Z93" s="23"/>
      <c r="AA93" s="23"/>
      <c r="AB93" s="23"/>
    </row>
    <row r="94" ht="15" customHeight="1">
      <c r="A94" s="30">
        <v>43493</v>
      </c>
      <c r="B94" t="s" s="31">
        <v>43</v>
      </c>
      <c r="C94" s="32">
        <v>0.32</v>
      </c>
      <c r="D94" s="33">
        <v>10</v>
      </c>
      <c r="E94" s="32">
        <v>0</v>
      </c>
      <c r="F94" s="33">
        <v>0</v>
      </c>
      <c r="G94" s="32">
        <v>0</v>
      </c>
      <c r="H94" s="33">
        <v>0</v>
      </c>
      <c r="I94" s="32">
        <f>SUM(((C94*D94)+(E94*F94)+(G94*H94))*100)/(F94+H94+D94)</f>
        <v>32</v>
      </c>
      <c r="J94" s="32">
        <f>SUM((C94*D94)+(E94*F94)+(G94*H94))*100</f>
        <v>320</v>
      </c>
      <c r="K94" s="32">
        <v>0.14</v>
      </c>
      <c r="L94" s="33">
        <v>10</v>
      </c>
      <c r="M94" s="32">
        <v>0</v>
      </c>
      <c r="N94" s="33">
        <v>0</v>
      </c>
      <c r="O94" s="32">
        <f>SUM(((K94*L94)+(M94*N94))*100)</f>
        <v>140</v>
      </c>
      <c r="P94" s="34">
        <f>SUM(O94-J94)</f>
        <v>-180</v>
      </c>
      <c r="Q94" s="37">
        <f>SUM(P94/J94)</f>
        <v>-0.5625</v>
      </c>
      <c r="R94" t="s" s="36">
        <v>293</v>
      </c>
      <c r="S94" s="23"/>
      <c r="T94" s="23"/>
      <c r="U94" s="23"/>
      <c r="V94" s="23"/>
      <c r="W94" s="23"/>
      <c r="X94" s="23"/>
      <c r="Y94" s="23"/>
      <c r="Z94" s="23"/>
      <c r="AA94" s="23"/>
      <c r="AB94" s="23"/>
    </row>
    <row r="95" ht="15" customHeight="1">
      <c r="A95" s="30">
        <v>43493</v>
      </c>
      <c r="B95" t="s" s="31">
        <v>35</v>
      </c>
      <c r="C95" s="32">
        <v>0.55</v>
      </c>
      <c r="D95" s="33">
        <v>2</v>
      </c>
      <c r="E95" s="32">
        <v>0</v>
      </c>
      <c r="F95" s="33">
        <v>0</v>
      </c>
      <c r="G95" s="32">
        <v>0</v>
      </c>
      <c r="H95" s="33">
        <v>0</v>
      </c>
      <c r="I95" s="32">
        <f>SUM(((C95*D95)+(E95*F95)+(G95*H95))*100)/(F95+H95+D95)</f>
        <v>55</v>
      </c>
      <c r="J95" s="32">
        <f>SUM((C95*D95)+(E95*F95)+(G95*H95))*100</f>
        <v>110</v>
      </c>
      <c r="K95" s="32">
        <v>0</v>
      </c>
      <c r="L95" s="33">
        <v>0</v>
      </c>
      <c r="M95" s="32">
        <v>0</v>
      </c>
      <c r="N95" s="33">
        <v>0</v>
      </c>
      <c r="O95" s="32">
        <f>SUM(((K95*L95)+(M95*N95))*100)</f>
        <v>0</v>
      </c>
      <c r="P95" s="34">
        <f>SUM(O95-J95)</f>
        <v>-110</v>
      </c>
      <c r="Q95" s="37">
        <f>SUM(P95/J95)</f>
        <v>-1</v>
      </c>
      <c r="R95" t="s" s="36">
        <v>290</v>
      </c>
      <c r="S95" s="23"/>
      <c r="T95" s="23"/>
      <c r="U95" s="23"/>
      <c r="V95" s="23"/>
      <c r="W95" s="23"/>
      <c r="X95" s="23"/>
      <c r="Y95" s="23"/>
      <c r="Z95" s="23"/>
      <c r="AA95" s="23"/>
      <c r="AB95" s="23"/>
    </row>
    <row r="96" ht="15" customHeight="1">
      <c r="A96" s="30">
        <v>43494</v>
      </c>
      <c r="B96" t="s" s="31">
        <v>145</v>
      </c>
      <c r="C96" s="32">
        <v>1.56</v>
      </c>
      <c r="D96" s="33">
        <v>2</v>
      </c>
      <c r="E96" s="32">
        <v>0</v>
      </c>
      <c r="F96" s="33">
        <v>0</v>
      </c>
      <c r="G96" s="32">
        <v>0</v>
      </c>
      <c r="H96" s="33">
        <v>0</v>
      </c>
      <c r="I96" s="32">
        <f>SUM(((C96*D96)+(E96*F96)+(G96*H96))*100)/(F96+H96+D96)</f>
        <v>156</v>
      </c>
      <c r="J96" s="32">
        <f>SUM((C96*D96)+(E96*F96)+(G96*H96))*100</f>
        <v>312</v>
      </c>
      <c r="K96" s="32">
        <v>1.1</v>
      </c>
      <c r="L96" s="33">
        <v>2</v>
      </c>
      <c r="M96" s="32">
        <v>0</v>
      </c>
      <c r="N96" s="33">
        <v>0</v>
      </c>
      <c r="O96" s="32">
        <f>SUM(((K96*L96)+(M96*N96))*100)</f>
        <v>220</v>
      </c>
      <c r="P96" s="34">
        <f>SUM(O96-J96)</f>
        <v>-92</v>
      </c>
      <c r="Q96" s="37">
        <f>SUM(P96/J96)</f>
        <v>-0.294871794871795</v>
      </c>
      <c r="R96" t="s" s="36">
        <v>294</v>
      </c>
      <c r="S96" s="23"/>
      <c r="T96" s="23"/>
      <c r="U96" s="23"/>
      <c r="V96" s="23"/>
      <c r="W96" s="23"/>
      <c r="X96" s="23"/>
      <c r="Y96" s="23"/>
      <c r="Z96" s="23"/>
      <c r="AA96" s="23"/>
      <c r="AB96" s="23"/>
    </row>
    <row r="97" ht="15" customHeight="1">
      <c r="A97" s="45">
        <v>43494</v>
      </c>
      <c r="B97" t="s" s="31">
        <v>43</v>
      </c>
      <c r="C97" s="32">
        <v>0.8100000000000001</v>
      </c>
      <c r="D97" s="33">
        <v>4</v>
      </c>
      <c r="E97" s="32">
        <v>0</v>
      </c>
      <c r="F97" s="33">
        <v>0</v>
      </c>
      <c r="G97" s="32">
        <v>0</v>
      </c>
      <c r="H97" s="33">
        <v>0</v>
      </c>
      <c r="I97" s="32">
        <f>SUM(((C97*D97)+(E97*F97)+(G97*H97))*100)/(F97+H97+D97)</f>
        <v>81</v>
      </c>
      <c r="J97" s="32">
        <f>SUM((C97*D97)+(E97*F97)+(G97*H97))*100</f>
        <v>324</v>
      </c>
      <c r="K97" s="32">
        <v>1.01</v>
      </c>
      <c r="L97" s="33">
        <v>4</v>
      </c>
      <c r="M97" s="32">
        <v>0</v>
      </c>
      <c r="N97" s="33">
        <v>0</v>
      </c>
      <c r="O97" s="32">
        <f>SUM(((K97*L97)+(M97*N97))*100)</f>
        <v>404</v>
      </c>
      <c r="P97" s="34">
        <f>SUM(O97-J97)</f>
        <v>80</v>
      </c>
      <c r="Q97" s="35">
        <f>SUM(P97/J97)</f>
        <v>0.246913580246914</v>
      </c>
      <c r="R97" t="s" s="36">
        <v>295</v>
      </c>
      <c r="S97" s="23"/>
      <c r="T97" s="23"/>
      <c r="U97" s="23"/>
      <c r="V97" s="23"/>
      <c r="W97" s="23"/>
      <c r="X97" s="23"/>
      <c r="Y97" s="23"/>
      <c r="Z97" s="23"/>
      <c r="AA97" s="23"/>
      <c r="AB97" s="23"/>
    </row>
    <row r="98" ht="15" customHeight="1">
      <c r="A98" s="30">
        <v>43494</v>
      </c>
      <c r="B98" t="s" s="31">
        <v>145</v>
      </c>
      <c r="C98" s="32">
        <v>1.76</v>
      </c>
      <c r="D98" s="33">
        <v>2</v>
      </c>
      <c r="E98" s="32">
        <v>0</v>
      </c>
      <c r="F98" s="33">
        <v>0</v>
      </c>
      <c r="G98" s="32">
        <v>0</v>
      </c>
      <c r="H98" s="33">
        <v>0</v>
      </c>
      <c r="I98" s="32">
        <f>SUM(((C98*D98)+(E98*F98)+(G98*H98))*100)/(F98+H98+D98)</f>
        <v>176</v>
      </c>
      <c r="J98" s="32">
        <f>SUM((C98*D98)+(E98*F98)+(G98*H98))*100</f>
        <v>352</v>
      </c>
      <c r="K98" s="32">
        <v>2.32</v>
      </c>
      <c r="L98" s="33">
        <v>2</v>
      </c>
      <c r="M98" s="32">
        <v>0</v>
      </c>
      <c r="N98" s="33">
        <v>0</v>
      </c>
      <c r="O98" s="32">
        <f>SUM(((K98*L98)+(M98*N98))*100)</f>
        <v>464</v>
      </c>
      <c r="P98" s="34">
        <f>SUM(O98-J98)</f>
        <v>112</v>
      </c>
      <c r="Q98" s="35">
        <f>SUM(P98/J98)</f>
        <v>0.318181818181818</v>
      </c>
      <c r="R98" t="s" s="36">
        <v>294</v>
      </c>
      <c r="S98" s="23"/>
      <c r="T98" s="23"/>
      <c r="U98" s="23"/>
      <c r="V98" s="23"/>
      <c r="W98" s="23"/>
      <c r="X98" s="23"/>
      <c r="Y98" s="23"/>
      <c r="Z98" s="23"/>
      <c r="AA98" s="23"/>
      <c r="AB98" s="23"/>
    </row>
    <row r="99" ht="15" customHeight="1">
      <c r="A99" s="30">
        <v>43495</v>
      </c>
      <c r="B99" t="s" s="31">
        <v>43</v>
      </c>
      <c r="C99" s="32">
        <v>0.96</v>
      </c>
      <c r="D99" s="33">
        <v>2</v>
      </c>
      <c r="E99" s="32">
        <v>0.84</v>
      </c>
      <c r="F99" s="33">
        <v>2</v>
      </c>
      <c r="G99" s="32">
        <v>0</v>
      </c>
      <c r="H99" s="33">
        <v>0</v>
      </c>
      <c r="I99" s="32">
        <f>SUM(((C99*D99)+(E99*F99)+(G99*H99))*100)/(F99+H99+D99)</f>
        <v>90</v>
      </c>
      <c r="J99" s="32">
        <f>SUM((C99*D99)+(E99*F99)+(G99*H99))*100</f>
        <v>360</v>
      </c>
      <c r="K99" s="32">
        <v>0.76</v>
      </c>
      <c r="L99" s="33">
        <v>4</v>
      </c>
      <c r="M99" s="32">
        <v>0</v>
      </c>
      <c r="N99" s="33">
        <v>0</v>
      </c>
      <c r="O99" s="32">
        <f>SUM(((K99*L99)+(M99*N99))*100)</f>
        <v>304</v>
      </c>
      <c r="P99" s="34">
        <f>SUM(O99-J99)</f>
        <v>-56</v>
      </c>
      <c r="Q99" s="37">
        <f>SUM(P99/J99)</f>
        <v>-0.155555555555556</v>
      </c>
      <c r="R99" t="s" s="36">
        <v>295</v>
      </c>
      <c r="S99" s="23"/>
      <c r="T99" s="23"/>
      <c r="U99" s="23"/>
      <c r="V99" s="23"/>
      <c r="W99" s="23"/>
      <c r="X99" s="23"/>
      <c r="Y99" s="23"/>
      <c r="Z99" s="23"/>
      <c r="AA99" s="23"/>
      <c r="AB99" s="23"/>
    </row>
    <row r="100" ht="15" customHeight="1">
      <c r="A100" s="30">
        <v>43495</v>
      </c>
      <c r="B100" t="s" s="31">
        <v>145</v>
      </c>
      <c r="C100" s="32">
        <v>3.1</v>
      </c>
      <c r="D100" s="33">
        <v>1</v>
      </c>
      <c r="E100" s="32">
        <v>0</v>
      </c>
      <c r="F100" s="33">
        <v>0</v>
      </c>
      <c r="G100" s="32">
        <v>0</v>
      </c>
      <c r="H100" s="33">
        <v>0</v>
      </c>
      <c r="I100" s="32">
        <f>SUM(((C100*D100)+(E100*F100)+(G100*H100))*100)/(F100+H100+D100)</f>
        <v>310</v>
      </c>
      <c r="J100" s="32">
        <f>SUM((C100*D100)+(E100*F100)+(G100*H100))*100</f>
        <v>310</v>
      </c>
      <c r="K100" s="32">
        <v>2.04</v>
      </c>
      <c r="L100" s="33">
        <v>1</v>
      </c>
      <c r="M100" s="32">
        <v>0</v>
      </c>
      <c r="N100" s="33">
        <v>0</v>
      </c>
      <c r="O100" s="32">
        <f>SUM(((K100*L100)+(M100*N100))*100)</f>
        <v>204</v>
      </c>
      <c r="P100" s="34">
        <f>SUM(O100-J100)</f>
        <v>-106</v>
      </c>
      <c r="Q100" s="37">
        <f>SUM(P100/J100)</f>
        <v>-0.341935483870968</v>
      </c>
      <c r="R100" t="s" s="36">
        <v>296</v>
      </c>
      <c r="S100" s="23"/>
      <c r="T100" s="23"/>
      <c r="U100" s="23"/>
      <c r="V100" s="23"/>
      <c r="W100" s="23"/>
      <c r="X100" s="23"/>
      <c r="Y100" s="23"/>
      <c r="Z100" s="23"/>
      <c r="AA100" s="23"/>
      <c r="AB100" s="23"/>
    </row>
    <row r="101" ht="15" customHeight="1">
      <c r="A101" s="30">
        <v>43495</v>
      </c>
      <c r="B101" t="s" s="31">
        <v>145</v>
      </c>
      <c r="C101" s="32">
        <v>1.77</v>
      </c>
      <c r="D101" s="33">
        <v>1</v>
      </c>
      <c r="E101" s="32">
        <v>0</v>
      </c>
      <c r="F101" s="33">
        <v>0</v>
      </c>
      <c r="G101" s="32">
        <v>0</v>
      </c>
      <c r="H101" s="33">
        <v>0</v>
      </c>
      <c r="I101" s="32">
        <f>SUM(((C101*D101)+(E101*F101)+(G101*H101))*100)/(F101+H101+D101)</f>
        <v>177</v>
      </c>
      <c r="J101" s="32">
        <f>SUM((C101*D101)+(E101*F101)+(G101*H101))*100</f>
        <v>177</v>
      </c>
      <c r="K101" s="32">
        <v>1.4</v>
      </c>
      <c r="L101" s="33">
        <v>1</v>
      </c>
      <c r="M101" s="32">
        <v>0</v>
      </c>
      <c r="N101" s="33">
        <v>0</v>
      </c>
      <c r="O101" s="32">
        <f>SUM(((K101*L101)+(M101*N101))*100)</f>
        <v>140</v>
      </c>
      <c r="P101" s="34">
        <f>SUM(O101-J101)</f>
        <v>-37</v>
      </c>
      <c r="Q101" s="37">
        <f>SUM(P101/J101)</f>
        <v>-0.209039548022599</v>
      </c>
      <c r="R101" t="s" s="36">
        <v>294</v>
      </c>
      <c r="S101" s="23"/>
      <c r="T101" s="23"/>
      <c r="U101" s="23"/>
      <c r="V101" s="23"/>
      <c r="W101" s="23"/>
      <c r="X101" s="23"/>
      <c r="Y101" s="23"/>
      <c r="Z101" s="23"/>
      <c r="AA101" s="23"/>
      <c r="AB101" s="23"/>
    </row>
    <row r="102" ht="15" customHeight="1">
      <c r="A102" s="30">
        <v>43495</v>
      </c>
      <c r="B102" t="s" s="31">
        <v>43</v>
      </c>
      <c r="C102" s="32">
        <v>0.77</v>
      </c>
      <c r="D102" s="33">
        <v>5</v>
      </c>
      <c r="E102" s="32">
        <v>0</v>
      </c>
      <c r="F102" s="33">
        <v>0</v>
      </c>
      <c r="G102" s="32">
        <v>0</v>
      </c>
      <c r="H102" s="33">
        <v>0</v>
      </c>
      <c r="I102" s="32">
        <f>SUM(((C102*D102)+(E102*F102)+(G102*H102))*100)/(F102+H102+D102)</f>
        <v>77</v>
      </c>
      <c r="J102" s="32">
        <f>SUM((C102*D102)+(E102*F102)+(G102*H102))*100</f>
        <v>385</v>
      </c>
      <c r="K102" s="32">
        <v>0.77</v>
      </c>
      <c r="L102" s="33">
        <v>5</v>
      </c>
      <c r="M102" s="32">
        <v>0</v>
      </c>
      <c r="N102" s="33">
        <v>0</v>
      </c>
      <c r="O102" s="32">
        <f>SUM(((K102*L102)+(M102*N102))*100)</f>
        <v>385</v>
      </c>
      <c r="P102" s="34">
        <f>SUM(O102-J102)</f>
        <v>0</v>
      </c>
      <c r="Q102" s="54">
        <f>SUM(P102/J102)</f>
        <v>0</v>
      </c>
      <c r="R102" t="s" s="36">
        <v>295</v>
      </c>
      <c r="S102" s="23"/>
      <c r="T102" s="23"/>
      <c r="U102" s="23"/>
      <c r="V102" s="23"/>
      <c r="W102" s="23"/>
      <c r="X102" s="23"/>
      <c r="Y102" s="23"/>
      <c r="Z102" s="23"/>
      <c r="AA102" s="23"/>
      <c r="AB102" s="23"/>
    </row>
    <row r="103" ht="15" customHeight="1">
      <c r="A103" s="45">
        <v>43495</v>
      </c>
      <c r="B103" t="s" s="31">
        <v>43</v>
      </c>
      <c r="C103" s="32">
        <v>0.76</v>
      </c>
      <c r="D103" s="33">
        <v>5</v>
      </c>
      <c r="E103" s="32">
        <v>0</v>
      </c>
      <c r="F103" s="33">
        <v>0</v>
      </c>
      <c r="G103" s="32">
        <v>0</v>
      </c>
      <c r="H103" s="33">
        <v>0</v>
      </c>
      <c r="I103" s="32">
        <f>SUM(((C103*D103)+(E103*F103)+(G103*H103))*100)/(F103+H103+D103)</f>
        <v>76</v>
      </c>
      <c r="J103" s="32">
        <f>SUM((C103*D103)+(E103*F103)+(G103*H103))*100</f>
        <v>380</v>
      </c>
      <c r="K103" s="32">
        <v>0.9399999999999999</v>
      </c>
      <c r="L103" s="33">
        <v>5</v>
      </c>
      <c r="M103" s="32">
        <v>0</v>
      </c>
      <c r="N103" s="33">
        <v>0</v>
      </c>
      <c r="O103" s="32">
        <f>SUM(((K103*L103)+(M103*N103))*100)</f>
        <v>470</v>
      </c>
      <c r="P103" s="34">
        <f>SUM(O103-J103)</f>
        <v>90</v>
      </c>
      <c r="Q103" s="35">
        <f>SUM(P103/J103)</f>
        <v>0.236842105263158</v>
      </c>
      <c r="R103" t="s" s="36">
        <v>297</v>
      </c>
      <c r="S103" s="23"/>
      <c r="T103" s="23"/>
      <c r="U103" s="23"/>
      <c r="V103" s="23"/>
      <c r="W103" s="23"/>
      <c r="X103" s="23"/>
      <c r="Y103" s="23"/>
      <c r="Z103" s="23"/>
      <c r="AA103" s="23"/>
      <c r="AB103" s="23"/>
    </row>
    <row r="104" ht="15" customHeight="1">
      <c r="A104" s="45">
        <v>43495</v>
      </c>
      <c r="B104" t="s" s="31">
        <v>43</v>
      </c>
      <c r="C104" s="32">
        <v>0.72</v>
      </c>
      <c r="D104" s="33">
        <v>5</v>
      </c>
      <c r="E104" s="32">
        <v>0</v>
      </c>
      <c r="F104" s="33">
        <v>0</v>
      </c>
      <c r="G104" s="32">
        <v>0</v>
      </c>
      <c r="H104" s="33">
        <v>0</v>
      </c>
      <c r="I104" s="32">
        <f>SUM(((C104*D104)+(E104*F104)+(G104*H104))*100)/(F104+H104+D104)</f>
        <v>72</v>
      </c>
      <c r="J104" s="32">
        <f>SUM((C104*D104)+(E104*F104)+(G104*H104))*100</f>
        <v>360</v>
      </c>
      <c r="K104" s="32">
        <v>0.98</v>
      </c>
      <c r="L104" s="33">
        <v>5</v>
      </c>
      <c r="M104" s="32">
        <v>0</v>
      </c>
      <c r="N104" s="33">
        <v>0</v>
      </c>
      <c r="O104" s="32">
        <f>SUM(((K104*L104)+(M104*N104))*100)</f>
        <v>490</v>
      </c>
      <c r="P104" s="34">
        <f>SUM(O104-J104)</f>
        <v>130</v>
      </c>
      <c r="Q104" s="35">
        <f>SUM(P104/J104)</f>
        <v>0.361111111111111</v>
      </c>
      <c r="R104" t="s" s="36">
        <v>298</v>
      </c>
      <c r="S104" s="23"/>
      <c r="T104" s="23"/>
      <c r="U104" s="23"/>
      <c r="V104" s="23"/>
      <c r="W104" s="23"/>
      <c r="X104" s="23"/>
      <c r="Y104" s="23"/>
      <c r="Z104" s="23"/>
      <c r="AA104" s="23"/>
      <c r="AB104" s="23"/>
    </row>
    <row r="105" ht="15" customHeight="1">
      <c r="A105" s="45">
        <v>43495</v>
      </c>
      <c r="B105" t="s" s="31">
        <v>35</v>
      </c>
      <c r="C105" s="32">
        <v>0.55</v>
      </c>
      <c r="D105" s="33">
        <v>1</v>
      </c>
      <c r="E105" s="32">
        <v>0</v>
      </c>
      <c r="F105" s="33">
        <v>0</v>
      </c>
      <c r="G105" s="32">
        <v>0</v>
      </c>
      <c r="H105" s="33">
        <v>0</v>
      </c>
      <c r="I105" s="32">
        <f>SUM(((C105*D105)+(E105*F105)+(G105*H105))*100)/(F105+H105+D105)</f>
        <v>55</v>
      </c>
      <c r="J105" s="32">
        <f>SUM((C105*D105)+(E105*F105)+(G105*H105))*100</f>
        <v>55</v>
      </c>
      <c r="K105" s="32">
        <v>0.55</v>
      </c>
      <c r="L105" s="33">
        <v>1</v>
      </c>
      <c r="M105" s="32">
        <v>0</v>
      </c>
      <c r="N105" s="33">
        <v>0</v>
      </c>
      <c r="O105" s="32">
        <f>SUM(((K105*L105)+(M105*N105))*100)</f>
        <v>55</v>
      </c>
      <c r="P105" s="34">
        <f>SUM(O105-J105)</f>
        <v>0</v>
      </c>
      <c r="Q105" s="54">
        <f>SUM(P105/J105)</f>
        <v>0</v>
      </c>
      <c r="R105" t="s" s="36">
        <v>299</v>
      </c>
      <c r="S105" s="23"/>
      <c r="T105" s="23"/>
      <c r="U105" s="23"/>
      <c r="V105" s="23"/>
      <c r="W105" s="23"/>
      <c r="X105" s="23"/>
      <c r="Y105" s="23"/>
      <c r="Z105" s="23"/>
      <c r="AA105" s="23"/>
      <c r="AB105" s="23"/>
    </row>
    <row r="106" ht="15" customHeight="1">
      <c r="A106" s="45">
        <v>43495</v>
      </c>
      <c r="B106" t="s" s="31">
        <v>43</v>
      </c>
      <c r="C106" s="32">
        <v>1.45</v>
      </c>
      <c r="D106" s="33">
        <v>2</v>
      </c>
      <c r="E106" s="32">
        <v>0</v>
      </c>
      <c r="F106" s="33">
        <v>0</v>
      </c>
      <c r="G106" s="32">
        <v>0</v>
      </c>
      <c r="H106" s="33">
        <v>0</v>
      </c>
      <c r="I106" s="32">
        <f>SUM(((C106*D106)+(E106*F106)+(G106*H106))*100)/(F106+H106+D106)</f>
        <v>145</v>
      </c>
      <c r="J106" s="32">
        <f>SUM((C106*D106)+(E106*F106)+(G106*H106))*100</f>
        <v>290</v>
      </c>
      <c r="K106" s="32">
        <v>1.25</v>
      </c>
      <c r="L106" s="33">
        <v>2</v>
      </c>
      <c r="M106" s="32">
        <v>0</v>
      </c>
      <c r="N106" s="33">
        <v>0</v>
      </c>
      <c r="O106" s="32">
        <f>SUM(((K106*L106)+(M106*N106))*100)</f>
        <v>250</v>
      </c>
      <c r="P106" s="55">
        <f>SUM(O106-J106)</f>
        <v>-40</v>
      </c>
      <c r="Q106" s="37">
        <f>SUM(P106/J106)</f>
        <v>-0.137931034482759</v>
      </c>
      <c r="R106" t="s" s="36">
        <v>300</v>
      </c>
      <c r="S106" s="23"/>
      <c r="T106" s="23"/>
      <c r="U106" s="23"/>
      <c r="V106" s="23"/>
      <c r="W106" s="23"/>
      <c r="X106" s="23"/>
      <c r="Y106" s="23"/>
      <c r="Z106" s="23"/>
      <c r="AA106" s="23"/>
      <c r="AB106" s="23"/>
    </row>
    <row r="107" ht="15" customHeight="1">
      <c r="A107" s="45">
        <v>43496</v>
      </c>
      <c r="B107" t="s" s="46">
        <v>50</v>
      </c>
      <c r="C107" s="32">
        <v>1.45</v>
      </c>
      <c r="D107" s="47">
        <v>2</v>
      </c>
      <c r="E107" s="32">
        <v>0</v>
      </c>
      <c r="F107" s="47">
        <v>0</v>
      </c>
      <c r="G107" s="32">
        <v>0</v>
      </c>
      <c r="H107" s="47">
        <v>0</v>
      </c>
      <c r="I107" s="32">
        <f>SUM(((C107*D107)+(E107*F107)+(G107*H107))*100)/(F107+H107+D107)</f>
        <v>145</v>
      </c>
      <c r="J107" s="32">
        <f>SUM((C107*D107)+(E107*F107)+(G107*H107))*100</f>
        <v>290</v>
      </c>
      <c r="K107" s="32">
        <v>2.66</v>
      </c>
      <c r="L107" s="47">
        <v>2</v>
      </c>
      <c r="M107" s="32">
        <v>0</v>
      </c>
      <c r="N107" s="47">
        <v>0</v>
      </c>
      <c r="O107" s="32">
        <f>SUM(((K107*L107)+(M107*N107))*100)</f>
        <v>532</v>
      </c>
      <c r="P107" s="55">
        <f>SUM(O107-J107)</f>
        <v>242</v>
      </c>
      <c r="Q107" s="35">
        <f>SUM(P107/J107)</f>
        <v>0.83448275862069</v>
      </c>
      <c r="R107" t="s" s="48">
        <v>301</v>
      </c>
      <c r="S107" s="23"/>
      <c r="T107" s="23"/>
      <c r="U107" s="23"/>
      <c r="V107" s="23"/>
      <c r="W107" s="23"/>
      <c r="X107" s="23"/>
      <c r="Y107" s="23"/>
      <c r="Z107" s="28"/>
      <c r="AA107" s="28"/>
      <c r="AB107" s="28"/>
    </row>
    <row r="108" ht="15" customHeight="1">
      <c r="A108" s="45">
        <v>43496</v>
      </c>
      <c r="B108" t="s" s="46">
        <v>47</v>
      </c>
      <c r="C108" s="32">
        <v>1.74</v>
      </c>
      <c r="D108" s="47">
        <v>3</v>
      </c>
      <c r="E108" s="32">
        <v>0</v>
      </c>
      <c r="F108" s="47">
        <v>0</v>
      </c>
      <c r="G108" s="32">
        <v>0</v>
      </c>
      <c r="H108" s="47">
        <v>0</v>
      </c>
      <c r="I108" s="32">
        <f>SUM(((C108*D108)+(E108*F108)+(G108*H108))*100)/(F108+H108+D108)</f>
        <v>174</v>
      </c>
      <c r="J108" s="32">
        <f>SUM((C108*D108)+(E108*F108)+(G108*H108))*100</f>
        <v>522</v>
      </c>
      <c r="K108" s="32">
        <v>2.74</v>
      </c>
      <c r="L108" s="47">
        <v>3</v>
      </c>
      <c r="M108" s="32">
        <v>0</v>
      </c>
      <c r="N108" s="47">
        <v>0</v>
      </c>
      <c r="O108" s="32">
        <f>SUM(((K108*L108)+(M108*N108))*100)</f>
        <v>822</v>
      </c>
      <c r="P108" s="55">
        <f>SUM(O108-J108)</f>
        <v>300</v>
      </c>
      <c r="Q108" s="35">
        <f>SUM(P108/J108)</f>
        <v>0.574712643678161</v>
      </c>
      <c r="R108" t="s" s="48">
        <v>302</v>
      </c>
      <c r="S108" s="23"/>
      <c r="T108" s="23"/>
      <c r="U108" s="23"/>
      <c r="V108" s="23"/>
      <c r="W108" s="23"/>
      <c r="X108" s="23"/>
      <c r="Y108" s="23"/>
      <c r="Z108" s="23"/>
      <c r="AA108" s="23"/>
      <c r="AB108" s="23"/>
    </row>
    <row r="109" ht="15" customHeight="1">
      <c r="A109" s="45">
        <v>43496</v>
      </c>
      <c r="B109" t="s" s="46">
        <v>43</v>
      </c>
      <c r="C109" s="32">
        <v>1.14</v>
      </c>
      <c r="D109" s="47">
        <v>4</v>
      </c>
      <c r="E109" s="32">
        <v>0</v>
      </c>
      <c r="F109" s="47">
        <v>0</v>
      </c>
      <c r="G109" s="32">
        <v>0</v>
      </c>
      <c r="H109" s="47">
        <v>0</v>
      </c>
      <c r="I109" s="32">
        <f>SUM(((C109*D109)+(E109*F109)+(G109*H109))*100)/(F109+H109+D109)</f>
        <v>114</v>
      </c>
      <c r="J109" s="32">
        <f>SUM((C109*D109)+(E109*F109)+(G109*H109))*100</f>
        <v>456</v>
      </c>
      <c r="K109" s="32">
        <v>1.28</v>
      </c>
      <c r="L109" s="47">
        <v>4</v>
      </c>
      <c r="M109" s="32">
        <v>0</v>
      </c>
      <c r="N109" s="47">
        <v>0</v>
      </c>
      <c r="O109" s="32">
        <f>SUM(((K109*L109)+(M109*N109))*100)</f>
        <v>512</v>
      </c>
      <c r="P109" s="55">
        <f>SUM(O109-J109)</f>
        <v>56</v>
      </c>
      <c r="Q109" s="35">
        <f>SUM(P109/J109)</f>
        <v>0.12280701754386</v>
      </c>
      <c r="R109" t="s" s="48">
        <v>303</v>
      </c>
      <c r="S109" s="23"/>
      <c r="T109" s="23"/>
      <c r="U109" s="23"/>
      <c r="V109" s="23"/>
      <c r="W109" s="23"/>
      <c r="X109" s="23"/>
      <c r="Y109" s="23"/>
      <c r="Z109" s="23"/>
      <c r="AA109" s="23"/>
      <c r="AB109" s="23"/>
    </row>
    <row r="110" ht="15" customHeight="1">
      <c r="A110" s="30">
        <v>43496</v>
      </c>
      <c r="B110" t="s" s="31">
        <v>145</v>
      </c>
      <c r="C110" s="32">
        <v>1.62</v>
      </c>
      <c r="D110" s="33">
        <v>3</v>
      </c>
      <c r="E110" s="32">
        <v>0</v>
      </c>
      <c r="F110" s="33">
        <v>0</v>
      </c>
      <c r="G110" s="32">
        <v>0</v>
      </c>
      <c r="H110" s="33">
        <v>0</v>
      </c>
      <c r="I110" s="32">
        <f>SUM(((C110*D110)+(E110*F110)+(G110*H110))*100)/(F110+H110+D110)</f>
        <v>162</v>
      </c>
      <c r="J110" s="32">
        <f>SUM((C110*D110)+(E110*F110)+(G110*H110))*100</f>
        <v>486</v>
      </c>
      <c r="K110" s="32">
        <v>2.12</v>
      </c>
      <c r="L110" s="33">
        <v>3</v>
      </c>
      <c r="M110" s="32">
        <v>0</v>
      </c>
      <c r="N110" s="33">
        <v>0</v>
      </c>
      <c r="O110" s="32">
        <f>SUM(((K110*L110)+(M110*N110))*100)</f>
        <v>636</v>
      </c>
      <c r="P110" s="34">
        <f>SUM(O110-J110)</f>
        <v>150</v>
      </c>
      <c r="Q110" s="35">
        <f>SUM(P110/J110)</f>
        <v>0.308641975308642</v>
      </c>
      <c r="R110" t="s" s="36">
        <v>304</v>
      </c>
      <c r="S110" s="23"/>
      <c r="T110" s="23"/>
      <c r="U110" s="23"/>
      <c r="V110" s="23"/>
      <c r="W110" s="23"/>
      <c r="X110" s="23"/>
      <c r="Y110" s="23"/>
      <c r="Z110" s="23"/>
      <c r="AA110" s="23"/>
      <c r="AB110" s="23"/>
    </row>
    <row r="111" ht="15" customHeight="1">
      <c r="A111" s="30">
        <v>43496</v>
      </c>
      <c r="B111" t="s" s="31">
        <v>43</v>
      </c>
      <c r="C111" s="32">
        <v>0.92</v>
      </c>
      <c r="D111" s="33">
        <v>2</v>
      </c>
      <c r="E111" s="32">
        <v>0</v>
      </c>
      <c r="F111" s="33">
        <v>0</v>
      </c>
      <c r="G111" s="32">
        <v>0</v>
      </c>
      <c r="H111" s="33">
        <v>0</v>
      </c>
      <c r="I111" s="32">
        <f>SUM(((C111*D111)+(E111*F111)+(G111*H111))*100)/(F111+H111+D111)</f>
        <v>92</v>
      </c>
      <c r="J111" s="32">
        <f>SUM((C111*D111)+(E111*F111)+(G111*H111))*100</f>
        <v>184</v>
      </c>
      <c r="K111" s="32">
        <v>0.8</v>
      </c>
      <c r="L111" s="33">
        <v>2</v>
      </c>
      <c r="M111" s="32">
        <v>0</v>
      </c>
      <c r="N111" s="33">
        <v>0</v>
      </c>
      <c r="O111" s="32">
        <f>SUM(((K111*L111)+(M111*N111))*100)</f>
        <v>160</v>
      </c>
      <c r="P111" s="34">
        <f>SUM(O111-J111)</f>
        <v>-24</v>
      </c>
      <c r="Q111" s="37">
        <f>SUM(P111/J111)</f>
        <v>-0.130434782608696</v>
      </c>
      <c r="R111" t="s" s="36">
        <v>305</v>
      </c>
      <c r="S111" s="23"/>
      <c r="T111" s="23"/>
      <c r="U111" s="23"/>
      <c r="V111" s="23"/>
      <c r="W111" s="23"/>
      <c r="X111" s="23"/>
      <c r="Y111" s="23"/>
      <c r="Z111" s="23"/>
      <c r="AA111" s="23"/>
      <c r="AB111" s="23"/>
    </row>
    <row r="112" ht="15" customHeight="1">
      <c r="A112" s="30">
        <v>43496</v>
      </c>
      <c r="B112" t="s" s="31">
        <v>43</v>
      </c>
      <c r="C112" s="32">
        <v>0.96</v>
      </c>
      <c r="D112" s="33">
        <v>2</v>
      </c>
      <c r="E112" s="32">
        <v>0.62</v>
      </c>
      <c r="F112" s="33">
        <v>2</v>
      </c>
      <c r="G112" s="32">
        <v>0</v>
      </c>
      <c r="H112" s="33">
        <v>0</v>
      </c>
      <c r="I112" s="32">
        <f>SUM(((C112*D112)+(E112*F112)+(G112*H112))*100)/(F112+H112+D112)</f>
        <v>79</v>
      </c>
      <c r="J112" s="32">
        <f>SUM((C112*D112)+(E112*F112)+(G112*H112))*100</f>
        <v>316</v>
      </c>
      <c r="K112" s="32">
        <v>0.8</v>
      </c>
      <c r="L112" s="33">
        <v>2</v>
      </c>
      <c r="M112" s="32">
        <v>1.14</v>
      </c>
      <c r="N112" s="33">
        <v>2</v>
      </c>
      <c r="O112" s="32">
        <f>SUM(((K112*L112)+(M112*N112))*100)</f>
        <v>388</v>
      </c>
      <c r="P112" s="34">
        <f>SUM(O112-J112)</f>
        <v>72</v>
      </c>
      <c r="Q112" s="35">
        <f>SUM(P112/J112)</f>
        <v>0.227848101265823</v>
      </c>
      <c r="R112" t="s" s="36">
        <v>305</v>
      </c>
      <c r="S112" s="23"/>
      <c r="T112" s="23"/>
      <c r="U112" s="23"/>
      <c r="V112" s="23"/>
      <c r="W112" s="23"/>
      <c r="X112" s="23"/>
      <c r="Y112" s="23"/>
      <c r="Z112" s="23"/>
      <c r="AA112" s="23"/>
      <c r="AB112" s="23"/>
    </row>
    <row r="113" ht="15" customHeight="1">
      <c r="A113" s="30"/>
      <c r="B113" s="40"/>
      <c r="C113" s="32"/>
      <c r="D113" s="40"/>
      <c r="E113" s="32"/>
      <c r="F113" s="40"/>
      <c r="G113" s="32"/>
      <c r="H113" s="40"/>
      <c r="I113" s="32"/>
      <c r="J113" s="32"/>
      <c r="K113" s="32"/>
      <c r="L113" s="40"/>
      <c r="M113" s="32"/>
      <c r="N113" s="40"/>
      <c r="O113" s="32"/>
      <c r="P113" s="32"/>
      <c r="Q113" s="49"/>
      <c r="R113" s="40"/>
      <c r="S113" s="23"/>
      <c r="T113" s="23"/>
      <c r="U113" s="23"/>
      <c r="V113" s="23"/>
      <c r="W113" s="23"/>
      <c r="X113" s="23"/>
      <c r="Y113" s="23"/>
      <c r="Z113" s="23"/>
      <c r="AA113" s="23"/>
      <c r="AB113" s="23"/>
    </row>
    <row r="114" ht="15" customHeight="1">
      <c r="A114" s="30"/>
      <c r="B114" s="40"/>
      <c r="C114" s="32"/>
      <c r="D114" s="40"/>
      <c r="E114" s="32"/>
      <c r="F114" s="40"/>
      <c r="G114" s="32"/>
      <c r="H114" s="40"/>
      <c r="I114" s="32"/>
      <c r="J114" s="32"/>
      <c r="K114" s="32"/>
      <c r="L114" s="40"/>
      <c r="M114" s="32"/>
      <c r="N114" s="40"/>
      <c r="O114" s="32"/>
      <c r="P114" s="32"/>
      <c r="Q114" s="42"/>
      <c r="R114" s="40"/>
      <c r="S114" s="23"/>
      <c r="T114" s="23"/>
      <c r="U114" s="23"/>
      <c r="V114" s="23"/>
      <c r="W114" s="23"/>
      <c r="X114" s="23"/>
      <c r="Y114" s="23"/>
      <c r="Z114" s="23"/>
      <c r="AA114" s="23"/>
      <c r="AB114" s="23"/>
    </row>
    <row r="115" ht="15" customHeight="1">
      <c r="A115" s="30"/>
      <c r="B115" s="40"/>
      <c r="C115" s="32"/>
      <c r="D115" s="40"/>
      <c r="E115" s="32"/>
      <c r="F115" s="40"/>
      <c r="G115" s="32"/>
      <c r="H115" s="40"/>
      <c r="I115" s="32"/>
      <c r="J115" s="32"/>
      <c r="K115" s="32"/>
      <c r="L115" s="40"/>
      <c r="M115" s="41"/>
      <c r="N115" s="40"/>
      <c r="O115" s="32"/>
      <c r="P115" s="32"/>
      <c r="Q115" s="42"/>
      <c r="R115" s="40"/>
      <c r="S115" s="23"/>
      <c r="T115" s="23"/>
      <c r="U115" s="23"/>
      <c r="V115" s="23"/>
      <c r="W115" s="23"/>
      <c r="X115" s="23"/>
      <c r="Y115" s="23"/>
      <c r="Z115" s="23"/>
      <c r="AA115" s="23"/>
      <c r="AB115" s="23"/>
    </row>
    <row r="116" ht="15" customHeight="1">
      <c r="A116" s="30"/>
      <c r="B116" s="40"/>
      <c r="C116" s="32"/>
      <c r="D116" s="40"/>
      <c r="E116" s="32"/>
      <c r="F116" s="40"/>
      <c r="G116" s="32"/>
      <c r="H116" s="40"/>
      <c r="I116" s="32"/>
      <c r="J116" s="32"/>
      <c r="K116" s="32"/>
      <c r="L116" s="40"/>
      <c r="M116" s="41"/>
      <c r="N116" s="40"/>
      <c r="O116" s="32"/>
      <c r="P116" s="32"/>
      <c r="Q116" s="42"/>
      <c r="R116" s="40"/>
      <c r="S116" s="23"/>
      <c r="T116" s="23"/>
      <c r="U116" s="23"/>
      <c r="V116" s="23"/>
      <c r="W116" s="23"/>
      <c r="X116" s="23"/>
      <c r="Y116" s="23"/>
      <c r="Z116" s="23"/>
      <c r="AA116" s="23"/>
      <c r="AB116" s="23"/>
    </row>
    <row r="117" ht="15" customHeight="1">
      <c r="A117" s="30"/>
      <c r="B117" s="40"/>
      <c r="C117" s="32"/>
      <c r="D117" s="40"/>
      <c r="E117" s="32"/>
      <c r="F117" s="40"/>
      <c r="G117" s="32"/>
      <c r="H117" s="40"/>
      <c r="I117" s="32"/>
      <c r="J117" s="32"/>
      <c r="K117" s="32"/>
      <c r="L117" s="40"/>
      <c r="M117" s="41"/>
      <c r="N117" s="40"/>
      <c r="O117" s="32"/>
      <c r="P117" s="32"/>
      <c r="Q117" s="42"/>
      <c r="R117" s="40"/>
      <c r="S117" s="23"/>
      <c r="T117" s="23"/>
      <c r="U117" s="23"/>
      <c r="V117" s="23"/>
      <c r="W117" s="23"/>
      <c r="X117" s="23"/>
      <c r="Y117" s="23"/>
      <c r="Z117" s="23"/>
      <c r="AA117" s="23"/>
      <c r="AB117" s="23"/>
    </row>
    <row r="118" ht="15" customHeight="1">
      <c r="A118" s="30"/>
      <c r="B118" s="40"/>
      <c r="C118" s="32"/>
      <c r="D118" s="40"/>
      <c r="E118" s="32"/>
      <c r="F118" s="40"/>
      <c r="G118" s="32"/>
      <c r="H118" s="40"/>
      <c r="I118" s="32"/>
      <c r="J118" s="32"/>
      <c r="K118" s="32"/>
      <c r="L118" s="40"/>
      <c r="M118" s="41"/>
      <c r="N118" s="40"/>
      <c r="O118" s="32"/>
      <c r="P118" s="32"/>
      <c r="Q118" s="42"/>
      <c r="R118" s="40"/>
      <c r="S118" s="23"/>
      <c r="T118" s="23"/>
      <c r="U118" s="23"/>
      <c r="V118" s="23"/>
      <c r="W118" s="23"/>
      <c r="X118" s="23"/>
      <c r="Y118" s="23"/>
      <c r="Z118" s="23"/>
      <c r="AA118" s="23"/>
      <c r="AB118" s="23"/>
    </row>
    <row r="119" ht="15" customHeight="1">
      <c r="A119" s="30"/>
      <c r="B119" s="40"/>
      <c r="C119" s="32"/>
      <c r="D119" s="40"/>
      <c r="E119" s="32"/>
      <c r="F119" s="40"/>
      <c r="G119" s="32"/>
      <c r="H119" s="40"/>
      <c r="I119" s="32"/>
      <c r="J119" s="32"/>
      <c r="K119" s="32"/>
      <c r="L119" s="40"/>
      <c r="M119" s="41"/>
      <c r="N119" s="40"/>
      <c r="O119" s="32"/>
      <c r="P119" s="32"/>
      <c r="Q119" s="42"/>
      <c r="R119" s="40"/>
      <c r="S119" s="23"/>
      <c r="T119" s="23"/>
      <c r="U119" s="23"/>
      <c r="V119" s="23"/>
      <c r="W119" s="23"/>
      <c r="X119" s="23"/>
      <c r="Y119" s="23"/>
      <c r="Z119" s="23"/>
      <c r="AA119" s="23"/>
      <c r="AB119" s="23"/>
    </row>
    <row r="120" ht="15" customHeight="1">
      <c r="A120" s="40"/>
      <c r="B120" s="40"/>
      <c r="C120" s="32"/>
      <c r="D120" s="40"/>
      <c r="E120" s="32"/>
      <c r="F120" s="40"/>
      <c r="G120" s="32"/>
      <c r="H120" s="40"/>
      <c r="I120" s="32"/>
      <c r="J120" s="32"/>
      <c r="K120" s="32"/>
      <c r="L120" s="40"/>
      <c r="M120" s="32"/>
      <c r="N120" s="40"/>
      <c r="O120" s="32"/>
      <c r="P120" s="32"/>
      <c r="Q120" s="42"/>
      <c r="R120" s="40"/>
      <c r="S120" s="23"/>
      <c r="T120" s="23"/>
      <c r="U120" s="23"/>
      <c r="V120" s="23"/>
      <c r="W120" s="23"/>
      <c r="X120" s="23"/>
      <c r="Y120" s="23"/>
      <c r="Z120" s="23"/>
      <c r="AA120" s="23"/>
      <c r="AB120" s="23"/>
    </row>
    <row r="121" ht="15" customHeight="1">
      <c r="A121" s="40"/>
      <c r="B121" s="40"/>
      <c r="C121" s="32"/>
      <c r="D121" s="40"/>
      <c r="E121" s="32"/>
      <c r="F121" s="40"/>
      <c r="G121" s="32"/>
      <c r="H121" s="40"/>
      <c r="I121" s="32"/>
      <c r="J121" s="32"/>
      <c r="K121" s="32"/>
      <c r="L121" s="40"/>
      <c r="M121" s="32"/>
      <c r="N121" s="40"/>
      <c r="O121" s="32"/>
      <c r="P121" s="32"/>
      <c r="Q121" s="42"/>
      <c r="R121" s="40"/>
      <c r="S121" s="23"/>
      <c r="T121" s="23"/>
      <c r="U121" s="23"/>
      <c r="V121" s="23"/>
      <c r="W121" s="23"/>
      <c r="X121" s="23"/>
      <c r="Y121" s="23"/>
      <c r="Z121" s="23"/>
      <c r="AA121" s="23"/>
      <c r="AB121" s="23"/>
    </row>
    <row r="122" ht="15" customHeight="1">
      <c r="A122" s="40"/>
      <c r="B122" s="40"/>
      <c r="C122" s="32"/>
      <c r="D122" s="40"/>
      <c r="E122" s="32"/>
      <c r="F122" s="40"/>
      <c r="G122" s="32"/>
      <c r="H122" s="40"/>
      <c r="I122" s="32"/>
      <c r="J122" s="32"/>
      <c r="K122" s="32"/>
      <c r="L122" s="40"/>
      <c r="M122" s="32"/>
      <c r="N122" s="40"/>
      <c r="O122" s="32"/>
      <c r="P122" s="32"/>
      <c r="Q122" s="42"/>
      <c r="R122" s="40"/>
      <c r="S122" s="23"/>
      <c r="T122" s="23"/>
      <c r="U122" s="23"/>
      <c r="V122" s="23"/>
      <c r="W122" s="23"/>
      <c r="X122" s="23"/>
      <c r="Y122" s="23"/>
      <c r="Z122" s="23"/>
      <c r="AA122" s="23"/>
      <c r="AB122" s="23"/>
    </row>
    <row r="123" ht="15" customHeight="1">
      <c r="A123" s="40"/>
      <c r="B123" s="40"/>
      <c r="C123" s="32"/>
      <c r="D123" s="40"/>
      <c r="E123" s="32"/>
      <c r="F123" s="40"/>
      <c r="G123" s="32"/>
      <c r="H123" s="40"/>
      <c r="I123" s="32"/>
      <c r="J123" s="32"/>
      <c r="K123" s="32"/>
      <c r="L123" s="40"/>
      <c r="M123" s="32"/>
      <c r="N123" s="40"/>
      <c r="O123" s="32"/>
      <c r="P123" s="32"/>
      <c r="Q123" s="42"/>
      <c r="R123" s="40"/>
      <c r="S123" s="23"/>
      <c r="T123" s="23"/>
      <c r="U123" s="23"/>
      <c r="V123" s="23"/>
      <c r="W123" s="23"/>
      <c r="X123" s="23"/>
      <c r="Y123" s="23"/>
      <c r="Z123" s="23"/>
      <c r="AA123" s="23"/>
      <c r="AB123" s="23"/>
    </row>
    <row r="124" ht="15" customHeight="1">
      <c r="A124" s="40"/>
      <c r="B124" s="40"/>
      <c r="C124" s="32"/>
      <c r="D124" s="40"/>
      <c r="E124" s="32"/>
      <c r="F124" s="40"/>
      <c r="G124" s="32"/>
      <c r="H124" s="40"/>
      <c r="I124" s="32"/>
      <c r="J124" s="32"/>
      <c r="K124" s="32"/>
      <c r="L124" s="40"/>
      <c r="M124" s="41"/>
      <c r="N124" s="40"/>
      <c r="O124" s="32"/>
      <c r="P124" s="32"/>
      <c r="Q124" s="42"/>
      <c r="R124" s="40"/>
      <c r="S124" s="23"/>
      <c r="T124" s="23"/>
      <c r="U124" s="23"/>
      <c r="V124" s="23"/>
      <c r="W124" s="23"/>
      <c r="X124" s="23"/>
      <c r="Y124" s="23"/>
      <c r="Z124" s="23"/>
      <c r="AA124" s="23"/>
      <c r="AB124" s="23"/>
    </row>
    <row r="125" ht="15" customHeight="1">
      <c r="A125" s="40"/>
      <c r="B125" s="40"/>
      <c r="C125" s="32"/>
      <c r="D125" s="40"/>
      <c r="E125" s="32"/>
      <c r="F125" s="40"/>
      <c r="G125" s="32"/>
      <c r="H125" s="40"/>
      <c r="I125" s="32"/>
      <c r="J125" s="32"/>
      <c r="K125" s="32"/>
      <c r="L125" s="40"/>
      <c r="M125" s="41"/>
      <c r="N125" s="40"/>
      <c r="O125" s="32"/>
      <c r="P125" s="32"/>
      <c r="Q125" s="42"/>
      <c r="R125" s="40"/>
      <c r="S125" s="23"/>
      <c r="T125" s="23"/>
      <c r="U125" s="23"/>
      <c r="V125" s="23"/>
      <c r="W125" s="23"/>
      <c r="X125" s="23"/>
      <c r="Y125" s="23"/>
      <c r="Z125" s="23"/>
      <c r="AA125" s="23"/>
      <c r="AB125" s="23"/>
    </row>
    <row r="126" ht="15" customHeight="1">
      <c r="A126" s="40"/>
      <c r="B126" s="40"/>
      <c r="C126" s="32"/>
      <c r="D126" s="40"/>
      <c r="E126" s="32"/>
      <c r="F126" s="40"/>
      <c r="G126" s="32"/>
      <c r="H126" s="40"/>
      <c r="I126" s="32"/>
      <c r="J126" s="32"/>
      <c r="K126" s="32"/>
      <c r="L126" s="40"/>
      <c r="M126" s="41"/>
      <c r="N126" s="40"/>
      <c r="O126" s="32"/>
      <c r="P126" s="32"/>
      <c r="Q126" s="42"/>
      <c r="R126" s="40"/>
      <c r="S126" s="23"/>
      <c r="T126" s="23"/>
      <c r="U126" s="23"/>
      <c r="V126" s="23"/>
      <c r="W126" s="23"/>
      <c r="X126" s="23"/>
      <c r="Y126" s="23"/>
      <c r="Z126" s="23"/>
      <c r="AA126" s="23"/>
      <c r="AB126" s="23"/>
    </row>
    <row r="127" ht="15" customHeight="1">
      <c r="A127" s="40"/>
      <c r="B127" s="40"/>
      <c r="C127" s="32"/>
      <c r="D127" s="40"/>
      <c r="E127" s="32"/>
      <c r="F127" s="40"/>
      <c r="G127" s="32"/>
      <c r="H127" s="42"/>
      <c r="I127" s="32"/>
      <c r="J127" s="32"/>
      <c r="K127" s="32"/>
      <c r="L127" s="40"/>
      <c r="M127" s="41"/>
      <c r="N127" s="40"/>
      <c r="O127" s="32"/>
      <c r="P127" s="32"/>
      <c r="Q127" s="42"/>
      <c r="R127" s="40"/>
      <c r="S127" s="23"/>
      <c r="T127" s="23"/>
      <c r="U127" s="23"/>
      <c r="V127" s="23"/>
      <c r="W127" s="23"/>
      <c r="X127" s="23"/>
      <c r="Y127" s="23"/>
      <c r="Z127" s="23"/>
      <c r="AA127" s="23"/>
      <c r="AB127" s="23"/>
    </row>
    <row r="128" ht="15" customHeight="1">
      <c r="A128" s="40"/>
      <c r="B128" s="40"/>
      <c r="C128" s="32"/>
      <c r="D128" s="40"/>
      <c r="E128" s="32"/>
      <c r="F128" s="40"/>
      <c r="G128" s="32"/>
      <c r="H128" s="42"/>
      <c r="I128" s="32"/>
      <c r="J128" s="32"/>
      <c r="K128" s="32"/>
      <c r="L128" s="40"/>
      <c r="M128" s="41"/>
      <c r="N128" s="40"/>
      <c r="O128" s="32"/>
      <c r="P128" s="32"/>
      <c r="Q128" s="42"/>
      <c r="R128" s="40"/>
      <c r="S128" s="23"/>
      <c r="T128" s="23"/>
      <c r="U128" s="23"/>
      <c r="V128" s="23"/>
      <c r="W128" s="23"/>
      <c r="X128" s="23"/>
      <c r="Y128" s="23"/>
      <c r="Z128" s="23"/>
      <c r="AA128" s="23"/>
      <c r="AB128" s="23"/>
    </row>
    <row r="129" ht="15" customHeight="1">
      <c r="A129" s="40"/>
      <c r="B129" s="40"/>
      <c r="C129" s="32"/>
      <c r="D129" s="40"/>
      <c r="E129" s="32"/>
      <c r="F129" s="40"/>
      <c r="G129" s="32"/>
      <c r="H129" s="42"/>
      <c r="I129" s="32"/>
      <c r="J129" s="32"/>
      <c r="K129" s="32"/>
      <c r="L129" s="40"/>
      <c r="M129" s="41"/>
      <c r="N129" s="40"/>
      <c r="O129" s="32"/>
      <c r="P129" s="32"/>
      <c r="Q129" s="42"/>
      <c r="R129" s="40"/>
      <c r="S129" s="23"/>
      <c r="T129" s="23"/>
      <c r="U129" s="23"/>
      <c r="V129" s="23"/>
      <c r="W129" s="23"/>
      <c r="X129" s="23"/>
      <c r="Y129" s="23"/>
      <c r="Z129" s="23"/>
      <c r="AA129" s="23"/>
      <c r="AB129" s="23"/>
    </row>
    <row r="130" ht="15" customHeight="1">
      <c r="A130" s="40"/>
      <c r="B130" s="40"/>
      <c r="C130" s="32"/>
      <c r="D130" s="40"/>
      <c r="E130" s="32"/>
      <c r="F130" s="32"/>
      <c r="G130" s="32"/>
      <c r="H130" s="42"/>
      <c r="I130" s="32"/>
      <c r="J130" s="32"/>
      <c r="K130" s="32"/>
      <c r="L130" s="40"/>
      <c r="M130" s="41"/>
      <c r="N130" s="40"/>
      <c r="O130" s="32"/>
      <c r="P130" s="32"/>
      <c r="Q130" s="42"/>
      <c r="R130" s="40"/>
      <c r="S130" s="23"/>
      <c r="T130" s="23"/>
      <c r="U130" s="23"/>
      <c r="V130" s="23"/>
      <c r="W130" s="23"/>
      <c r="X130" s="23"/>
      <c r="Y130" s="23"/>
      <c r="Z130" s="23"/>
      <c r="AA130" s="23"/>
      <c r="AB130" s="23"/>
    </row>
    <row r="131" ht="15" customHeight="1">
      <c r="A131" s="40"/>
      <c r="B131" s="40"/>
      <c r="C131" s="32"/>
      <c r="D131" s="40"/>
      <c r="E131" s="32"/>
      <c r="F131" s="32"/>
      <c r="G131" s="32"/>
      <c r="H131" s="42"/>
      <c r="I131" s="32"/>
      <c r="J131" s="32"/>
      <c r="K131" s="32"/>
      <c r="L131" s="40"/>
      <c r="M131" s="41"/>
      <c r="N131" s="40"/>
      <c r="O131" s="32"/>
      <c r="P131" s="32"/>
      <c r="Q131" s="42"/>
      <c r="R131" s="40"/>
      <c r="S131" s="23"/>
      <c r="T131" s="23"/>
      <c r="U131" s="23"/>
      <c r="V131" s="23"/>
      <c r="W131" s="23"/>
      <c r="X131" s="23"/>
      <c r="Y131" s="23"/>
      <c r="Z131" s="23"/>
      <c r="AA131" s="23"/>
      <c r="AB131" s="23"/>
    </row>
    <row r="132" ht="15" customHeight="1">
      <c r="A132" s="40"/>
      <c r="B132" s="40"/>
      <c r="C132" s="32"/>
      <c r="D132" s="40"/>
      <c r="E132" s="32"/>
      <c r="F132" s="32"/>
      <c r="G132" s="32"/>
      <c r="H132" s="42"/>
      <c r="I132" s="32"/>
      <c r="J132" s="32"/>
      <c r="K132" s="32"/>
      <c r="L132" s="40"/>
      <c r="M132" s="41"/>
      <c r="N132" s="40"/>
      <c r="O132" s="32"/>
      <c r="P132" s="32"/>
      <c r="Q132" s="42"/>
      <c r="R132" s="40"/>
      <c r="S132" s="23"/>
      <c r="T132" s="23"/>
      <c r="U132" s="23"/>
      <c r="V132" s="23"/>
      <c r="W132" s="23"/>
      <c r="X132" s="23"/>
      <c r="Y132" s="23"/>
      <c r="Z132" s="23"/>
      <c r="AA132" s="23"/>
      <c r="AB132" s="23"/>
    </row>
    <row r="133" ht="15" customHeight="1">
      <c r="A133" s="40"/>
      <c r="B133" s="40"/>
      <c r="C133" s="32"/>
      <c r="D133" s="40"/>
      <c r="E133" s="32"/>
      <c r="F133" s="32"/>
      <c r="G133" s="32"/>
      <c r="H133" s="42"/>
      <c r="I133" s="32"/>
      <c r="J133" s="32"/>
      <c r="K133" s="32"/>
      <c r="L133" s="40"/>
      <c r="M133" s="41"/>
      <c r="N133" s="40"/>
      <c r="O133" s="32"/>
      <c r="P133" s="32"/>
      <c r="Q133" s="42"/>
      <c r="R133" s="40"/>
      <c r="S133" s="23"/>
      <c r="T133" s="23"/>
      <c r="U133" s="23"/>
      <c r="V133" s="23"/>
      <c r="W133" s="23"/>
      <c r="X133" s="23"/>
      <c r="Y133" s="23"/>
      <c r="Z133" s="23"/>
      <c r="AA133" s="23"/>
      <c r="AB133" s="23"/>
    </row>
    <row r="134" ht="15" customHeight="1">
      <c r="A134" s="40"/>
      <c r="B134" s="40"/>
      <c r="C134" s="32"/>
      <c r="D134" s="40"/>
      <c r="E134" s="32"/>
      <c r="F134" s="32"/>
      <c r="G134" s="32"/>
      <c r="H134" s="42"/>
      <c r="I134" s="32"/>
      <c r="J134" s="32"/>
      <c r="K134" s="32"/>
      <c r="L134" s="40"/>
      <c r="M134" s="41"/>
      <c r="N134" s="40"/>
      <c r="O134" s="32"/>
      <c r="P134" s="32"/>
      <c r="Q134" s="42"/>
      <c r="R134" s="40"/>
      <c r="S134" s="23"/>
      <c r="T134" s="23"/>
      <c r="U134" s="23"/>
      <c r="V134" s="23"/>
      <c r="W134" s="23"/>
      <c r="X134" s="23"/>
      <c r="Y134" s="23"/>
      <c r="Z134" s="23"/>
      <c r="AA134" s="23"/>
      <c r="AB134" s="23"/>
    </row>
    <row r="135" ht="15" customHeight="1">
      <c r="A135" s="40"/>
      <c r="B135" s="40"/>
      <c r="C135" s="32"/>
      <c r="D135" s="40"/>
      <c r="E135" s="32"/>
      <c r="F135" s="32"/>
      <c r="G135" s="32"/>
      <c r="H135" s="42"/>
      <c r="I135" s="32"/>
      <c r="J135" s="32"/>
      <c r="K135" s="32"/>
      <c r="L135" s="40"/>
      <c r="M135" s="41"/>
      <c r="N135" s="40"/>
      <c r="O135" s="32"/>
      <c r="P135" s="32"/>
      <c r="Q135" s="42"/>
      <c r="R135" s="40"/>
      <c r="S135" s="23"/>
      <c r="T135" s="23"/>
      <c r="U135" s="23"/>
      <c r="V135" s="23"/>
      <c r="W135" s="23"/>
      <c r="X135" s="23"/>
      <c r="Y135" s="23"/>
      <c r="Z135" s="23"/>
      <c r="AA135" s="23"/>
      <c r="AB135" s="23"/>
    </row>
    <row r="136" ht="15" customHeight="1">
      <c r="A136" s="40"/>
      <c r="B136" s="40"/>
      <c r="C136" s="32"/>
      <c r="D136" s="40"/>
      <c r="E136" s="32"/>
      <c r="F136" s="32"/>
      <c r="G136" s="32"/>
      <c r="H136" s="42"/>
      <c r="I136" s="32"/>
      <c r="J136" s="32"/>
      <c r="K136" s="32"/>
      <c r="L136" s="40"/>
      <c r="M136" s="41"/>
      <c r="N136" s="40"/>
      <c r="O136" s="32"/>
      <c r="P136" s="32"/>
      <c r="Q136" s="42"/>
      <c r="R136" s="40"/>
      <c r="S136" s="23"/>
      <c r="T136" s="23"/>
      <c r="U136" s="23"/>
      <c r="V136" s="23"/>
      <c r="W136" s="23"/>
      <c r="X136" s="23"/>
      <c r="Y136" s="23"/>
      <c r="Z136" s="23"/>
      <c r="AA136" s="23"/>
      <c r="AB136" s="23"/>
    </row>
    <row r="137" ht="15" customHeight="1">
      <c r="A137" s="40"/>
      <c r="B137" s="40"/>
      <c r="C137" s="32"/>
      <c r="D137" s="40"/>
      <c r="E137" s="32"/>
      <c r="F137" s="32"/>
      <c r="G137" s="32"/>
      <c r="H137" s="42"/>
      <c r="I137" s="32"/>
      <c r="J137" s="32"/>
      <c r="K137" s="32"/>
      <c r="L137" s="40"/>
      <c r="M137" s="41"/>
      <c r="N137" s="40"/>
      <c r="O137" s="32"/>
      <c r="P137" s="32"/>
      <c r="Q137" s="42"/>
      <c r="R137" s="40"/>
      <c r="S137" s="23"/>
      <c r="T137" s="23"/>
      <c r="U137" s="23"/>
      <c r="V137" s="23"/>
      <c r="W137" s="23"/>
      <c r="X137" s="23"/>
      <c r="Y137" s="23"/>
      <c r="Z137" s="23"/>
      <c r="AA137" s="23"/>
      <c r="AB137" s="23"/>
    </row>
    <row r="138" ht="15" customHeight="1">
      <c r="A138" s="40"/>
      <c r="B138" s="40"/>
      <c r="C138" s="32"/>
      <c r="D138" s="40"/>
      <c r="E138" s="32"/>
      <c r="F138" s="32"/>
      <c r="G138" s="32"/>
      <c r="H138" s="42"/>
      <c r="I138" s="32"/>
      <c r="J138" s="32"/>
      <c r="K138" s="32"/>
      <c r="L138" s="40"/>
      <c r="M138" s="41"/>
      <c r="N138" s="40"/>
      <c r="O138" s="32"/>
      <c r="P138" s="32"/>
      <c r="Q138" s="42"/>
      <c r="R138" s="40"/>
      <c r="S138" s="23"/>
      <c r="T138" s="23"/>
      <c r="U138" s="23"/>
      <c r="V138" s="23"/>
      <c r="W138" s="23"/>
      <c r="X138" s="23"/>
      <c r="Y138" s="23"/>
      <c r="Z138" s="23"/>
      <c r="AA138" s="23"/>
      <c r="AB138" s="23"/>
    </row>
    <row r="139" ht="15" customHeight="1">
      <c r="A139" s="40"/>
      <c r="B139" s="40"/>
      <c r="C139" s="32"/>
      <c r="D139" s="40"/>
      <c r="E139" s="32"/>
      <c r="F139" s="32"/>
      <c r="G139" s="32"/>
      <c r="H139" s="42"/>
      <c r="I139" s="32"/>
      <c r="J139" s="32"/>
      <c r="K139" s="32"/>
      <c r="L139" s="40"/>
      <c r="M139" s="41"/>
      <c r="N139" s="40"/>
      <c r="O139" s="32"/>
      <c r="P139" s="32"/>
      <c r="Q139" s="42"/>
      <c r="R139" s="40"/>
      <c r="S139" s="23"/>
      <c r="T139" s="23"/>
      <c r="U139" s="23"/>
      <c r="V139" s="23"/>
      <c r="W139" s="23"/>
      <c r="X139" s="23"/>
      <c r="Y139" s="23"/>
      <c r="Z139" s="23"/>
      <c r="AA139" s="23"/>
      <c r="AB139" s="23"/>
    </row>
    <row r="140" ht="15" customHeight="1">
      <c r="A140" s="40"/>
      <c r="B140" s="40"/>
      <c r="C140" s="32"/>
      <c r="D140" s="40"/>
      <c r="E140" s="32"/>
      <c r="F140" s="32"/>
      <c r="G140" s="32"/>
      <c r="H140" s="42"/>
      <c r="I140" s="32"/>
      <c r="J140" s="32"/>
      <c r="K140" s="32"/>
      <c r="L140" s="40"/>
      <c r="M140" s="41"/>
      <c r="N140" s="40"/>
      <c r="O140" s="32"/>
      <c r="P140" s="32"/>
      <c r="Q140" s="42"/>
      <c r="R140" s="40"/>
      <c r="S140" s="23"/>
      <c r="T140" s="23"/>
      <c r="U140" s="23"/>
      <c r="V140" s="23"/>
      <c r="W140" s="23"/>
      <c r="X140" s="23"/>
      <c r="Y140" s="23"/>
      <c r="Z140" s="23"/>
      <c r="AA140" s="23"/>
      <c r="AB140" s="23"/>
    </row>
    <row r="141" ht="15" customHeight="1">
      <c r="A141" s="40"/>
      <c r="B141" s="40"/>
      <c r="C141" s="32"/>
      <c r="D141" s="40"/>
      <c r="E141" s="32"/>
      <c r="F141" s="32"/>
      <c r="G141" s="32"/>
      <c r="H141" s="42"/>
      <c r="I141" s="32"/>
      <c r="J141" s="32"/>
      <c r="K141" s="32"/>
      <c r="L141" s="40"/>
      <c r="M141" s="41"/>
      <c r="N141" s="40"/>
      <c r="O141" s="32"/>
      <c r="P141" s="32"/>
      <c r="Q141" s="42"/>
      <c r="R141" s="40"/>
      <c r="S141" s="23"/>
      <c r="T141" s="23"/>
      <c r="U141" s="23"/>
      <c r="V141" s="23"/>
      <c r="W141" s="23"/>
      <c r="X141" s="23"/>
      <c r="Y141" s="23"/>
      <c r="Z141" s="23"/>
      <c r="AA141" s="23"/>
      <c r="AB141" s="23"/>
    </row>
    <row r="142" ht="15" customHeight="1">
      <c r="A142" s="40"/>
      <c r="B142" s="40"/>
      <c r="C142" s="32"/>
      <c r="D142" s="40"/>
      <c r="E142" s="32"/>
      <c r="F142" s="32"/>
      <c r="G142" s="32"/>
      <c r="H142" s="42"/>
      <c r="I142" s="32"/>
      <c r="J142" s="32"/>
      <c r="K142" s="32"/>
      <c r="L142" s="40"/>
      <c r="M142" s="41"/>
      <c r="N142" s="40"/>
      <c r="O142" s="32"/>
      <c r="P142" s="32"/>
      <c r="Q142" s="42"/>
      <c r="R142" s="40"/>
      <c r="S142" s="23"/>
      <c r="T142" s="23"/>
      <c r="U142" s="23"/>
      <c r="V142" s="23"/>
      <c r="W142" s="23"/>
      <c r="X142" s="23"/>
      <c r="Y142" s="23"/>
      <c r="Z142" s="23"/>
      <c r="AA142" s="23"/>
      <c r="AB142" s="23"/>
    </row>
    <row r="143" ht="15" customHeight="1">
      <c r="A143" s="40"/>
      <c r="B143" s="40"/>
      <c r="C143" s="32"/>
      <c r="D143" s="40"/>
      <c r="E143" s="32"/>
      <c r="F143" s="32"/>
      <c r="G143" s="32"/>
      <c r="H143" s="42"/>
      <c r="I143" s="32"/>
      <c r="J143" s="32"/>
      <c r="K143" s="32"/>
      <c r="L143" s="40"/>
      <c r="M143" s="41"/>
      <c r="N143" s="40"/>
      <c r="O143" s="32"/>
      <c r="P143" s="32"/>
      <c r="Q143" s="42"/>
      <c r="R143" s="40"/>
      <c r="S143" s="23"/>
      <c r="T143" s="23"/>
      <c r="U143" s="23"/>
      <c r="V143" s="23"/>
      <c r="W143" s="23"/>
      <c r="X143" s="23"/>
      <c r="Y143" s="23"/>
      <c r="Z143" s="23"/>
      <c r="AA143" s="23"/>
      <c r="AB143" s="23"/>
    </row>
    <row r="144" ht="15" customHeight="1">
      <c r="A144" s="40"/>
      <c r="B144" s="40"/>
      <c r="C144" s="32"/>
      <c r="D144" s="40"/>
      <c r="E144" s="32"/>
      <c r="F144" s="32"/>
      <c r="G144" s="32"/>
      <c r="H144" s="42"/>
      <c r="I144" s="32"/>
      <c r="J144" s="32"/>
      <c r="K144" s="32"/>
      <c r="L144" s="40"/>
      <c r="M144" s="41"/>
      <c r="N144" s="40"/>
      <c r="O144" s="32"/>
      <c r="P144" s="32"/>
      <c r="Q144" s="42"/>
      <c r="R144" s="40"/>
      <c r="S144" s="23"/>
      <c r="T144" s="23"/>
      <c r="U144" s="23"/>
      <c r="V144" s="23"/>
      <c r="W144" s="23"/>
      <c r="X144" s="23"/>
      <c r="Y144" s="23"/>
      <c r="Z144" s="23"/>
      <c r="AA144" s="23"/>
      <c r="AB144" s="23"/>
    </row>
    <row r="145" ht="15" customHeight="1">
      <c r="A145" s="40"/>
      <c r="B145" s="40"/>
      <c r="C145" s="32"/>
      <c r="D145" s="40"/>
      <c r="E145" s="32"/>
      <c r="F145" s="32"/>
      <c r="G145" s="32"/>
      <c r="H145" s="42"/>
      <c r="I145" s="32"/>
      <c r="J145" s="32"/>
      <c r="K145" s="32"/>
      <c r="L145" s="40"/>
      <c r="M145" s="41"/>
      <c r="N145" s="40"/>
      <c r="O145" s="32"/>
      <c r="P145" s="32"/>
      <c r="Q145" s="42"/>
      <c r="R145" s="40"/>
      <c r="S145" s="23"/>
      <c r="T145" s="23"/>
      <c r="U145" s="23"/>
      <c r="V145" s="23"/>
      <c r="W145" s="23"/>
      <c r="X145" s="23"/>
      <c r="Y145" s="23"/>
      <c r="Z145" s="23"/>
      <c r="AA145" s="23"/>
      <c r="AB145" s="23"/>
    </row>
    <row r="146" ht="15" customHeight="1">
      <c r="A146" s="40"/>
      <c r="B146" s="40"/>
      <c r="C146" s="32"/>
      <c r="D146" s="40"/>
      <c r="E146" s="32"/>
      <c r="F146" s="32"/>
      <c r="G146" s="32"/>
      <c r="H146" s="42"/>
      <c r="I146" s="32"/>
      <c r="J146" s="32"/>
      <c r="K146" s="32"/>
      <c r="L146" s="40"/>
      <c r="M146" s="41"/>
      <c r="N146" s="40"/>
      <c r="O146" s="32"/>
      <c r="P146" s="32"/>
      <c r="Q146" s="42"/>
      <c r="R146" s="40"/>
      <c r="S146" s="23"/>
      <c r="T146" s="23"/>
      <c r="U146" s="23"/>
      <c r="V146" s="23"/>
      <c r="W146" s="23"/>
      <c r="X146" s="23"/>
      <c r="Y146" s="23"/>
      <c r="Z146" s="23"/>
      <c r="AA146" s="23"/>
      <c r="AB146" s="23"/>
    </row>
    <row r="147" ht="15" customHeight="1">
      <c r="A147" s="40"/>
      <c r="B147" s="40"/>
      <c r="C147" s="32"/>
      <c r="D147" s="40"/>
      <c r="E147" s="32"/>
      <c r="F147" s="32"/>
      <c r="G147" s="32"/>
      <c r="H147" s="42"/>
      <c r="I147" s="32"/>
      <c r="J147" s="32"/>
      <c r="K147" s="32"/>
      <c r="L147" s="40"/>
      <c r="M147" s="41"/>
      <c r="N147" s="40"/>
      <c r="O147" s="32"/>
      <c r="P147" s="32"/>
      <c r="Q147" s="42"/>
      <c r="R147" s="40"/>
      <c r="S147" s="23"/>
      <c r="T147" s="23"/>
      <c r="U147" s="23"/>
      <c r="V147" s="23"/>
      <c r="W147" s="23"/>
      <c r="X147" s="23"/>
      <c r="Y147" s="23"/>
      <c r="Z147" s="23"/>
      <c r="AA147" s="23"/>
      <c r="AB147" s="23"/>
    </row>
    <row r="148" ht="15" customHeight="1">
      <c r="A148" s="40"/>
      <c r="B148" s="40"/>
      <c r="C148" s="32"/>
      <c r="D148" s="40"/>
      <c r="E148" s="32"/>
      <c r="F148" s="32"/>
      <c r="G148" s="32"/>
      <c r="H148" s="42"/>
      <c r="I148" s="32"/>
      <c r="J148" s="32"/>
      <c r="K148" s="32"/>
      <c r="L148" s="40"/>
      <c r="M148" s="41"/>
      <c r="N148" s="40"/>
      <c r="O148" s="32"/>
      <c r="P148" s="32"/>
      <c r="Q148" s="42"/>
      <c r="R148" s="40"/>
      <c r="S148" s="23"/>
      <c r="T148" s="23"/>
      <c r="U148" s="23"/>
      <c r="V148" s="23"/>
      <c r="W148" s="23"/>
      <c r="X148" s="23"/>
      <c r="Y148" s="23"/>
      <c r="Z148" s="23"/>
      <c r="AA148" s="23"/>
      <c r="AB148" s="23"/>
    </row>
    <row r="149" ht="15" customHeight="1">
      <c r="A149" s="40"/>
      <c r="B149" s="40"/>
      <c r="C149" s="32"/>
      <c r="D149" s="40"/>
      <c r="E149" s="32"/>
      <c r="F149" s="32"/>
      <c r="G149" s="32"/>
      <c r="H149" s="42"/>
      <c r="I149" s="32"/>
      <c r="J149" s="32"/>
      <c r="K149" s="32"/>
      <c r="L149" s="40"/>
      <c r="M149" s="41"/>
      <c r="N149" s="40"/>
      <c r="O149" s="32"/>
      <c r="P149" s="32"/>
      <c r="Q149" s="42"/>
      <c r="R149" s="40"/>
      <c r="S149" s="23"/>
      <c r="T149" s="23"/>
      <c r="U149" s="23"/>
      <c r="V149" s="23"/>
      <c r="W149" s="23"/>
      <c r="X149" s="23"/>
      <c r="Y149" s="23"/>
      <c r="Z149" s="23"/>
      <c r="AA149" s="23"/>
      <c r="AB149" s="23"/>
    </row>
    <row r="150" ht="15" customHeight="1">
      <c r="A150" s="40"/>
      <c r="B150" s="40"/>
      <c r="C150" s="32"/>
      <c r="D150" s="40"/>
      <c r="E150" s="32"/>
      <c r="F150" s="32"/>
      <c r="G150" s="32"/>
      <c r="H150" s="42"/>
      <c r="I150" s="32"/>
      <c r="J150" s="32"/>
      <c r="K150" s="32"/>
      <c r="L150" s="40"/>
      <c r="M150" s="41"/>
      <c r="N150" s="40"/>
      <c r="O150" s="32"/>
      <c r="P150" s="32"/>
      <c r="Q150" s="42"/>
      <c r="R150" s="40"/>
      <c r="S150" s="23"/>
      <c r="T150" s="23"/>
      <c r="U150" s="23"/>
      <c r="V150" s="23"/>
      <c r="W150" s="23"/>
      <c r="X150" s="23"/>
      <c r="Y150" s="23"/>
      <c r="Z150" s="23"/>
      <c r="AA150" s="23"/>
      <c r="AB150" s="23"/>
    </row>
    <row r="151" ht="15" customHeight="1">
      <c r="A151" s="40"/>
      <c r="B151" s="40"/>
      <c r="C151" s="32"/>
      <c r="D151" s="40"/>
      <c r="E151" s="32"/>
      <c r="F151" s="32"/>
      <c r="G151" s="32"/>
      <c r="H151" s="42"/>
      <c r="I151" s="32"/>
      <c r="J151" s="32"/>
      <c r="K151" s="32"/>
      <c r="L151" s="40"/>
      <c r="M151" s="41"/>
      <c r="N151" s="40"/>
      <c r="O151" s="32"/>
      <c r="P151" s="32"/>
      <c r="Q151" s="42"/>
      <c r="R151" s="40"/>
      <c r="S151" s="23"/>
      <c r="T151" s="23"/>
      <c r="U151" s="23"/>
      <c r="V151" s="23"/>
      <c r="W151" s="23"/>
      <c r="X151" s="23"/>
      <c r="Y151" s="23"/>
      <c r="Z151" s="23"/>
      <c r="AA151" s="23"/>
      <c r="AB151" s="23"/>
    </row>
    <row r="152" ht="15" customHeight="1">
      <c r="A152" s="40"/>
      <c r="B152" s="40"/>
      <c r="C152" s="32"/>
      <c r="D152" s="40"/>
      <c r="E152" s="32"/>
      <c r="F152" s="32"/>
      <c r="G152" s="32"/>
      <c r="H152" s="42"/>
      <c r="I152" s="32"/>
      <c r="J152" s="32"/>
      <c r="K152" s="32"/>
      <c r="L152" s="40"/>
      <c r="M152" s="41"/>
      <c r="N152" s="40"/>
      <c r="O152" s="32"/>
      <c r="P152" s="32"/>
      <c r="Q152" s="42"/>
      <c r="R152" s="40"/>
      <c r="S152" s="23"/>
      <c r="T152" s="23"/>
      <c r="U152" s="23"/>
      <c r="V152" s="23"/>
      <c r="W152" s="23"/>
      <c r="X152" s="23"/>
      <c r="Y152" s="23"/>
      <c r="Z152" s="23"/>
      <c r="AA152" s="23"/>
      <c r="AB152" s="23"/>
    </row>
    <row r="153" ht="15" customHeight="1">
      <c r="A153" s="40"/>
      <c r="B153" s="40"/>
      <c r="C153" s="32"/>
      <c r="D153" s="40"/>
      <c r="E153" s="32"/>
      <c r="F153" s="32"/>
      <c r="G153" s="32"/>
      <c r="H153" s="42"/>
      <c r="I153" s="32"/>
      <c r="J153" s="32"/>
      <c r="K153" s="32"/>
      <c r="L153" s="40"/>
      <c r="M153" s="41"/>
      <c r="N153" s="40"/>
      <c r="O153" s="32"/>
      <c r="P153" s="32"/>
      <c r="Q153" s="42"/>
      <c r="R153" s="40"/>
      <c r="S153" s="23"/>
      <c r="T153" s="23"/>
      <c r="U153" s="23"/>
      <c r="V153" s="23"/>
      <c r="W153" s="23"/>
      <c r="X153" s="23"/>
      <c r="Y153" s="23"/>
      <c r="Z153" s="23"/>
      <c r="AA153" s="23"/>
      <c r="AB153" s="23"/>
    </row>
    <row r="154" ht="15" customHeight="1">
      <c r="A154" s="40"/>
      <c r="B154" s="40"/>
      <c r="C154" s="32"/>
      <c r="D154" s="40"/>
      <c r="E154" s="32"/>
      <c r="F154" s="32"/>
      <c r="G154" s="32"/>
      <c r="H154" s="42"/>
      <c r="I154" s="32"/>
      <c r="J154" s="32"/>
      <c r="K154" s="32"/>
      <c r="L154" s="40"/>
      <c r="M154" s="41"/>
      <c r="N154" s="40"/>
      <c r="O154" s="32"/>
      <c r="P154" s="32"/>
      <c r="Q154" s="42"/>
      <c r="R154" s="40"/>
      <c r="S154" s="23"/>
      <c r="T154" s="23"/>
      <c r="U154" s="23"/>
      <c r="V154" s="23"/>
      <c r="W154" s="23"/>
      <c r="X154" s="23"/>
      <c r="Y154" s="23"/>
      <c r="Z154" s="23"/>
      <c r="AA154" s="23"/>
      <c r="AB154" s="23"/>
    </row>
    <row r="155" ht="15" customHeight="1">
      <c r="A155" s="40"/>
      <c r="B155" s="40"/>
      <c r="C155" s="32"/>
      <c r="D155" s="40"/>
      <c r="E155" s="32"/>
      <c r="F155" s="32"/>
      <c r="G155" s="32"/>
      <c r="H155" s="42"/>
      <c r="I155" s="32"/>
      <c r="J155" s="32"/>
      <c r="K155" s="32"/>
      <c r="L155" s="40"/>
      <c r="M155" s="41"/>
      <c r="N155" s="40"/>
      <c r="O155" s="32"/>
      <c r="P155" s="32"/>
      <c r="Q155" s="42"/>
      <c r="R155" s="40"/>
      <c r="S155" s="23"/>
      <c r="T155" s="23"/>
      <c r="U155" s="23"/>
      <c r="V155" s="23"/>
      <c r="W155" s="23"/>
      <c r="X155" s="23"/>
      <c r="Y155" s="23"/>
      <c r="Z155" s="23"/>
      <c r="AA155" s="23"/>
      <c r="AB155" s="23"/>
    </row>
    <row r="156" ht="15" customHeight="1">
      <c r="A156" s="40"/>
      <c r="B156" s="40"/>
      <c r="C156" s="32"/>
      <c r="D156" s="40"/>
      <c r="E156" s="32"/>
      <c r="F156" s="32"/>
      <c r="G156" s="32"/>
      <c r="H156" s="42"/>
      <c r="I156" s="32"/>
      <c r="J156" s="32"/>
      <c r="K156" s="32"/>
      <c r="L156" s="40"/>
      <c r="M156" s="41"/>
      <c r="N156" s="40"/>
      <c r="O156" s="32"/>
      <c r="P156" s="32"/>
      <c r="Q156" s="42"/>
      <c r="R156" s="40"/>
      <c r="S156" s="23"/>
      <c r="T156" s="23"/>
      <c r="U156" s="23"/>
      <c r="V156" s="23"/>
      <c r="W156" s="23"/>
      <c r="X156" s="23"/>
      <c r="Y156" s="23"/>
      <c r="Z156" s="23"/>
      <c r="AA156" s="23"/>
      <c r="AB156" s="23"/>
    </row>
    <row r="157" ht="15" customHeight="1">
      <c r="A157" s="40"/>
      <c r="B157" s="40"/>
      <c r="C157" s="32"/>
      <c r="D157" s="40"/>
      <c r="E157" s="32"/>
      <c r="F157" s="32"/>
      <c r="G157" s="32"/>
      <c r="H157" s="42"/>
      <c r="I157" s="32"/>
      <c r="J157" s="32"/>
      <c r="K157" s="32"/>
      <c r="L157" s="40"/>
      <c r="M157" s="41"/>
      <c r="N157" s="40"/>
      <c r="O157" s="32"/>
      <c r="P157" s="32"/>
      <c r="Q157" s="42"/>
      <c r="R157" s="40"/>
      <c r="S157" s="23"/>
      <c r="T157" s="23"/>
      <c r="U157" s="23"/>
      <c r="V157" s="23"/>
      <c r="W157" s="23"/>
      <c r="X157" s="23"/>
      <c r="Y157" s="23"/>
      <c r="Z157" s="23"/>
      <c r="AA157" s="23"/>
      <c r="AB157" s="23"/>
    </row>
    <row r="158" ht="15" customHeight="1">
      <c r="A158" s="40"/>
      <c r="B158" s="40"/>
      <c r="C158" s="32"/>
      <c r="D158" s="40"/>
      <c r="E158" s="32"/>
      <c r="F158" s="32"/>
      <c r="G158" s="32"/>
      <c r="H158" s="42"/>
      <c r="I158" s="32"/>
      <c r="J158" s="32"/>
      <c r="K158" s="32"/>
      <c r="L158" s="40"/>
      <c r="M158" s="41"/>
      <c r="N158" s="40"/>
      <c r="O158" s="32"/>
      <c r="P158" s="32"/>
      <c r="Q158" s="42"/>
      <c r="R158" s="40"/>
      <c r="S158" s="23"/>
      <c r="T158" s="23"/>
      <c r="U158" s="23"/>
      <c r="V158" s="23"/>
      <c r="W158" s="23"/>
      <c r="X158" s="23"/>
      <c r="Y158" s="23"/>
      <c r="Z158" s="23"/>
      <c r="AA158" s="23"/>
      <c r="AB158" s="23"/>
    </row>
    <row r="159" ht="15" customHeight="1">
      <c r="A159" s="40"/>
      <c r="B159" s="40"/>
      <c r="C159" s="32"/>
      <c r="D159" s="40"/>
      <c r="E159" s="32"/>
      <c r="F159" s="32"/>
      <c r="G159" s="32"/>
      <c r="H159" s="42"/>
      <c r="I159" s="32"/>
      <c r="J159" s="32"/>
      <c r="K159" s="32"/>
      <c r="L159" s="40"/>
      <c r="M159" s="41"/>
      <c r="N159" s="40"/>
      <c r="O159" s="32"/>
      <c r="P159" s="32"/>
      <c r="Q159" s="42"/>
      <c r="R159" s="40"/>
      <c r="S159" s="23"/>
      <c r="T159" s="23"/>
      <c r="U159" s="23"/>
      <c r="V159" s="23"/>
      <c r="W159" s="23"/>
      <c r="X159" s="23"/>
      <c r="Y159" s="23"/>
      <c r="Z159" s="23"/>
      <c r="AA159" s="23"/>
      <c r="AB159" s="23"/>
    </row>
    <row r="160" ht="15" customHeight="1">
      <c r="A160" s="40"/>
      <c r="B160" s="40"/>
      <c r="C160" s="32"/>
      <c r="D160" s="40"/>
      <c r="E160" s="32"/>
      <c r="F160" s="32"/>
      <c r="G160" s="32"/>
      <c r="H160" s="42"/>
      <c r="I160" s="32"/>
      <c r="J160" s="32"/>
      <c r="K160" s="32"/>
      <c r="L160" s="40"/>
      <c r="M160" s="41"/>
      <c r="N160" s="40"/>
      <c r="O160" s="32"/>
      <c r="P160" s="32"/>
      <c r="Q160" s="42"/>
      <c r="R160" s="40"/>
      <c r="S160" s="23"/>
      <c r="T160" s="23"/>
      <c r="U160" s="23"/>
      <c r="V160" s="23"/>
      <c r="W160" s="23"/>
      <c r="X160" s="23"/>
      <c r="Y160" s="23"/>
      <c r="Z160" s="23"/>
      <c r="AA160" s="23"/>
      <c r="AB160" s="23"/>
    </row>
    <row r="161" ht="15" customHeight="1">
      <c r="A161" s="40"/>
      <c r="B161" s="40"/>
      <c r="C161" s="32"/>
      <c r="D161" s="40"/>
      <c r="E161" s="32"/>
      <c r="F161" s="32"/>
      <c r="G161" s="32"/>
      <c r="H161" s="42"/>
      <c r="I161" s="32"/>
      <c r="J161" s="32"/>
      <c r="K161" s="32"/>
      <c r="L161" s="40"/>
      <c r="M161" s="41"/>
      <c r="N161" s="40"/>
      <c r="O161" s="32"/>
      <c r="P161" s="32"/>
      <c r="Q161" s="42"/>
      <c r="R161" s="40"/>
      <c r="S161" s="23"/>
      <c r="T161" s="23"/>
      <c r="U161" s="23"/>
      <c r="V161" s="23"/>
      <c r="W161" s="23"/>
      <c r="X161" s="23"/>
      <c r="Y161" s="23"/>
      <c r="Z161" s="23"/>
      <c r="AA161" s="23"/>
      <c r="AB161" s="23"/>
    </row>
    <row r="162" ht="15" customHeight="1">
      <c r="A162" s="40"/>
      <c r="B162" s="40"/>
      <c r="C162" s="32"/>
      <c r="D162" s="40"/>
      <c r="E162" s="32"/>
      <c r="F162" s="32"/>
      <c r="G162" s="32"/>
      <c r="H162" s="42"/>
      <c r="I162" s="32"/>
      <c r="J162" s="32"/>
      <c r="K162" s="32"/>
      <c r="L162" s="40"/>
      <c r="M162" s="41"/>
      <c r="N162" s="40"/>
      <c r="O162" s="32"/>
      <c r="P162" s="32"/>
      <c r="Q162" s="42"/>
      <c r="R162" s="40"/>
      <c r="S162" s="23"/>
      <c r="T162" s="23"/>
      <c r="U162" s="23"/>
      <c r="V162" s="23"/>
      <c r="W162" s="23"/>
      <c r="X162" s="23"/>
      <c r="Y162" s="23"/>
      <c r="Z162" s="23"/>
      <c r="AA162" s="23"/>
      <c r="AB162" s="23"/>
    </row>
    <row r="163" ht="15" customHeight="1">
      <c r="A163" s="40"/>
      <c r="B163" s="40"/>
      <c r="C163" s="32"/>
      <c r="D163" s="40"/>
      <c r="E163" s="32"/>
      <c r="F163" s="32"/>
      <c r="G163" s="32"/>
      <c r="H163" s="42"/>
      <c r="I163" s="32"/>
      <c r="J163" s="32"/>
      <c r="K163" s="32"/>
      <c r="L163" s="40"/>
      <c r="M163" s="41"/>
      <c r="N163" s="40"/>
      <c r="O163" s="32"/>
      <c r="P163" s="32"/>
      <c r="Q163" s="42"/>
      <c r="R163" s="40"/>
      <c r="S163" s="23"/>
      <c r="T163" s="23"/>
      <c r="U163" s="23"/>
      <c r="V163" s="23"/>
      <c r="W163" s="23"/>
      <c r="X163" s="23"/>
      <c r="Y163" s="23"/>
      <c r="Z163" s="23"/>
      <c r="AA163" s="23"/>
      <c r="AB163" s="23"/>
    </row>
    <row r="164" ht="15" customHeight="1">
      <c r="A164" s="40"/>
      <c r="B164" s="40"/>
      <c r="C164" s="32"/>
      <c r="D164" s="40"/>
      <c r="E164" s="32"/>
      <c r="F164" s="32"/>
      <c r="G164" s="32"/>
      <c r="H164" s="42"/>
      <c r="I164" s="32"/>
      <c r="J164" s="32"/>
      <c r="K164" s="32"/>
      <c r="L164" s="40"/>
      <c r="M164" s="41"/>
      <c r="N164" s="40"/>
      <c r="O164" s="32"/>
      <c r="P164" s="32"/>
      <c r="Q164" s="42"/>
      <c r="R164" s="40"/>
      <c r="S164" s="23"/>
      <c r="T164" s="23"/>
      <c r="U164" s="23"/>
      <c r="V164" s="23"/>
      <c r="W164" s="23"/>
      <c r="X164" s="23"/>
      <c r="Y164" s="23"/>
      <c r="Z164" s="23"/>
      <c r="AA164" s="23"/>
      <c r="AB164" s="23"/>
    </row>
    <row r="165" ht="15" customHeight="1">
      <c r="A165" s="40"/>
      <c r="B165" s="40"/>
      <c r="C165" s="32"/>
      <c r="D165" s="40"/>
      <c r="E165" s="32"/>
      <c r="F165" s="32"/>
      <c r="G165" s="32"/>
      <c r="H165" s="42"/>
      <c r="I165" s="32"/>
      <c r="J165" s="32"/>
      <c r="K165" s="32"/>
      <c r="L165" s="40"/>
      <c r="M165" s="41"/>
      <c r="N165" s="40"/>
      <c r="O165" s="32"/>
      <c r="P165" s="32"/>
      <c r="Q165" s="42"/>
      <c r="R165" s="40"/>
      <c r="S165" s="23"/>
      <c r="T165" s="23"/>
      <c r="U165" s="23"/>
      <c r="V165" s="23"/>
      <c r="W165" s="23"/>
      <c r="X165" s="23"/>
      <c r="Y165" s="23"/>
      <c r="Z165" s="23"/>
      <c r="AA165" s="23"/>
      <c r="AB165" s="23"/>
    </row>
    <row r="166" ht="15" customHeight="1">
      <c r="A166" s="40"/>
      <c r="B166" s="40"/>
      <c r="C166" s="32"/>
      <c r="D166" s="40"/>
      <c r="E166" s="32"/>
      <c r="F166" s="32"/>
      <c r="G166" s="32"/>
      <c r="H166" s="42"/>
      <c r="I166" s="32"/>
      <c r="J166" s="32"/>
      <c r="K166" s="32"/>
      <c r="L166" s="40"/>
      <c r="M166" s="41"/>
      <c r="N166" s="40"/>
      <c r="O166" s="32"/>
      <c r="P166" s="32"/>
      <c r="Q166" s="42"/>
      <c r="R166" s="40"/>
      <c r="S166" s="23"/>
      <c r="T166" s="23"/>
      <c r="U166" s="23"/>
      <c r="V166" s="23"/>
      <c r="W166" s="23"/>
      <c r="X166" s="23"/>
      <c r="Y166" s="23"/>
      <c r="Z166" s="23"/>
      <c r="AA166" s="23"/>
      <c r="AB166" s="23"/>
    </row>
    <row r="167" ht="15" customHeight="1">
      <c r="A167" s="40"/>
      <c r="B167" s="40"/>
      <c r="C167" s="32"/>
      <c r="D167" s="40"/>
      <c r="E167" s="32"/>
      <c r="F167" s="32"/>
      <c r="G167" s="32"/>
      <c r="H167" s="42"/>
      <c r="I167" s="32"/>
      <c r="J167" s="32"/>
      <c r="K167" s="32"/>
      <c r="L167" s="40"/>
      <c r="M167" s="41"/>
      <c r="N167" s="40"/>
      <c r="O167" s="32"/>
      <c r="P167" s="32"/>
      <c r="Q167" s="42"/>
      <c r="R167" s="40"/>
      <c r="S167" s="23"/>
      <c r="T167" s="23"/>
      <c r="U167" s="23"/>
      <c r="V167" s="23"/>
      <c r="W167" s="23"/>
      <c r="X167" s="23"/>
      <c r="Y167" s="23"/>
      <c r="Z167" s="23"/>
      <c r="AA167" s="23"/>
      <c r="AB167" s="23"/>
    </row>
    <row r="168" ht="15" customHeight="1">
      <c r="A168" s="40"/>
      <c r="B168" s="40"/>
      <c r="C168" s="32"/>
      <c r="D168" s="40"/>
      <c r="E168" s="32"/>
      <c r="F168" s="32"/>
      <c r="G168" s="32"/>
      <c r="H168" s="42"/>
      <c r="I168" s="32"/>
      <c r="J168" s="32"/>
      <c r="K168" s="32"/>
      <c r="L168" s="40"/>
      <c r="M168" s="41"/>
      <c r="N168" s="40"/>
      <c r="O168" s="32"/>
      <c r="P168" s="32"/>
      <c r="Q168" s="42"/>
      <c r="R168" s="40"/>
      <c r="S168" s="23"/>
      <c r="T168" s="23"/>
      <c r="U168" s="23"/>
      <c r="V168" s="23"/>
      <c r="W168" s="23"/>
      <c r="X168" s="23"/>
      <c r="Y168" s="23"/>
      <c r="Z168" s="23"/>
      <c r="AA168" s="23"/>
      <c r="AB168" s="23"/>
    </row>
    <row r="169" ht="15" customHeight="1">
      <c r="A169" s="40"/>
      <c r="B169" s="40"/>
      <c r="C169" s="32"/>
      <c r="D169" s="40"/>
      <c r="E169" s="32"/>
      <c r="F169" s="32"/>
      <c r="G169" s="32"/>
      <c r="H169" s="42"/>
      <c r="I169" s="32"/>
      <c r="J169" s="32"/>
      <c r="K169" s="32"/>
      <c r="L169" s="40"/>
      <c r="M169" s="41"/>
      <c r="N169" s="40"/>
      <c r="O169" s="32"/>
      <c r="P169" s="32"/>
      <c r="Q169" s="42"/>
      <c r="R169" s="40"/>
      <c r="S169" s="23"/>
      <c r="T169" s="23"/>
      <c r="U169" s="23"/>
      <c r="V169" s="23"/>
      <c r="W169" s="23"/>
      <c r="X169" s="23"/>
      <c r="Y169" s="23"/>
      <c r="Z169" s="23"/>
      <c r="AA169" s="23"/>
      <c r="AB169" s="23"/>
    </row>
    <row r="170" ht="15" customHeight="1">
      <c r="A170" s="40"/>
      <c r="B170" s="40"/>
      <c r="C170" s="32"/>
      <c r="D170" s="40"/>
      <c r="E170" s="32"/>
      <c r="F170" s="32"/>
      <c r="G170" s="32"/>
      <c r="H170" s="42"/>
      <c r="I170" s="32"/>
      <c r="J170" s="32"/>
      <c r="K170" s="32"/>
      <c r="L170" s="40"/>
      <c r="M170" s="41"/>
      <c r="N170" s="40"/>
      <c r="O170" s="32"/>
      <c r="P170" s="32"/>
      <c r="Q170" s="42"/>
      <c r="R170" s="40"/>
      <c r="S170" s="23"/>
      <c r="T170" s="23"/>
      <c r="U170" s="23"/>
      <c r="V170" s="23"/>
      <c r="W170" s="23"/>
      <c r="X170" s="23"/>
      <c r="Y170" s="23"/>
      <c r="Z170" s="23"/>
      <c r="AA170" s="23"/>
      <c r="AB170" s="23"/>
    </row>
    <row r="171" ht="15" customHeight="1">
      <c r="A171" s="40"/>
      <c r="B171" s="40"/>
      <c r="C171" s="32"/>
      <c r="D171" s="40"/>
      <c r="E171" s="32"/>
      <c r="F171" s="32"/>
      <c r="G171" s="32"/>
      <c r="H171" s="42"/>
      <c r="I171" s="32"/>
      <c r="J171" s="32"/>
      <c r="K171" s="32"/>
      <c r="L171" s="40"/>
      <c r="M171" s="41"/>
      <c r="N171" s="40"/>
      <c r="O171" s="32"/>
      <c r="P171" s="32"/>
      <c r="Q171" s="42"/>
      <c r="R171" s="40"/>
      <c r="S171" s="23"/>
      <c r="T171" s="23"/>
      <c r="U171" s="23"/>
      <c r="V171" s="23"/>
      <c r="W171" s="23"/>
      <c r="X171" s="23"/>
      <c r="Y171" s="23"/>
      <c r="Z171" s="23"/>
      <c r="AA171" s="23"/>
      <c r="AB171" s="23"/>
    </row>
    <row r="172" ht="15" customHeight="1">
      <c r="A172" s="40"/>
      <c r="B172" s="40"/>
      <c r="C172" s="32"/>
      <c r="D172" s="40"/>
      <c r="E172" s="32"/>
      <c r="F172" s="32"/>
      <c r="G172" s="32"/>
      <c r="H172" s="42"/>
      <c r="I172" s="32"/>
      <c r="J172" s="32"/>
      <c r="K172" s="32"/>
      <c r="L172" s="40"/>
      <c r="M172" s="41"/>
      <c r="N172" s="40"/>
      <c r="O172" s="32"/>
      <c r="P172" s="32"/>
      <c r="Q172" s="42"/>
      <c r="R172" s="40"/>
      <c r="S172" s="23"/>
      <c r="T172" s="23"/>
      <c r="U172" s="23"/>
      <c r="V172" s="23"/>
      <c r="W172" s="23"/>
      <c r="X172" s="23"/>
      <c r="Y172" s="23"/>
      <c r="Z172" s="23"/>
      <c r="AA172" s="23"/>
      <c r="AB172" s="23"/>
    </row>
    <row r="173" ht="15" customHeight="1">
      <c r="A173" s="40"/>
      <c r="B173" s="40"/>
      <c r="C173" s="32"/>
      <c r="D173" s="40"/>
      <c r="E173" s="32"/>
      <c r="F173" s="32"/>
      <c r="G173" s="32"/>
      <c r="H173" s="42"/>
      <c r="I173" s="32"/>
      <c r="J173" s="32"/>
      <c r="K173" s="32"/>
      <c r="L173" s="40"/>
      <c r="M173" s="41"/>
      <c r="N173" s="40"/>
      <c r="O173" s="32"/>
      <c r="P173" s="32"/>
      <c r="Q173" s="42"/>
      <c r="R173" s="40"/>
      <c r="S173" s="23"/>
      <c r="T173" s="23"/>
      <c r="U173" s="23"/>
      <c r="V173" s="23"/>
      <c r="W173" s="23"/>
      <c r="X173" s="23"/>
      <c r="Y173" s="23"/>
      <c r="Z173" s="23"/>
      <c r="AA173" s="23"/>
      <c r="AB173" s="23"/>
    </row>
    <row r="174" ht="15" customHeight="1">
      <c r="A174" s="40"/>
      <c r="B174" s="40"/>
      <c r="C174" s="32"/>
      <c r="D174" s="40"/>
      <c r="E174" s="32"/>
      <c r="F174" s="32"/>
      <c r="G174" s="32"/>
      <c r="H174" s="42"/>
      <c r="I174" s="32"/>
      <c r="J174" s="32"/>
      <c r="K174" s="32"/>
      <c r="L174" s="40"/>
      <c r="M174" s="41"/>
      <c r="N174" s="40"/>
      <c r="O174" s="32"/>
      <c r="P174" s="32"/>
      <c r="Q174" s="42"/>
      <c r="R174" s="40"/>
      <c r="S174" s="23"/>
      <c r="T174" s="23"/>
      <c r="U174" s="23"/>
      <c r="V174" s="23"/>
      <c r="W174" s="23"/>
      <c r="X174" s="23"/>
      <c r="Y174" s="23"/>
      <c r="Z174" s="23"/>
      <c r="AA174" s="23"/>
      <c r="AB174" s="23"/>
    </row>
    <row r="175" ht="15" customHeight="1">
      <c r="A175" s="40"/>
      <c r="B175" s="40"/>
      <c r="C175" s="32"/>
      <c r="D175" s="40"/>
      <c r="E175" s="32"/>
      <c r="F175" s="32"/>
      <c r="G175" s="32"/>
      <c r="H175" s="42"/>
      <c r="I175" s="32"/>
      <c r="J175" s="32"/>
      <c r="K175" s="32"/>
      <c r="L175" s="40"/>
      <c r="M175" s="41"/>
      <c r="N175" s="40"/>
      <c r="O175" s="32"/>
      <c r="P175" s="32"/>
      <c r="Q175" s="42"/>
      <c r="R175" s="40"/>
      <c r="S175" s="23"/>
      <c r="T175" s="23"/>
      <c r="U175" s="23"/>
      <c r="V175" s="23"/>
      <c r="W175" s="23"/>
      <c r="X175" s="23"/>
      <c r="Y175" s="23"/>
      <c r="Z175" s="23"/>
      <c r="AA175" s="23"/>
      <c r="AB175" s="23"/>
    </row>
    <row r="176" ht="15" customHeight="1">
      <c r="A176" s="40"/>
      <c r="B176" s="40"/>
      <c r="C176" s="32"/>
      <c r="D176" s="40"/>
      <c r="E176" s="32"/>
      <c r="F176" s="32"/>
      <c r="G176" s="32"/>
      <c r="H176" s="42"/>
      <c r="I176" s="32"/>
      <c r="J176" s="32"/>
      <c r="K176" s="32"/>
      <c r="L176" s="40"/>
      <c r="M176" s="41"/>
      <c r="N176" s="40"/>
      <c r="O176" s="32"/>
      <c r="P176" s="32"/>
      <c r="Q176" s="42"/>
      <c r="R176" s="40"/>
      <c r="S176" s="23"/>
      <c r="T176" s="23"/>
      <c r="U176" s="23"/>
      <c r="V176" s="23"/>
      <c r="W176" s="23"/>
      <c r="X176" s="23"/>
      <c r="Y176" s="23"/>
      <c r="Z176" s="23"/>
      <c r="AA176" s="23"/>
      <c r="AB176" s="23"/>
    </row>
    <row r="177" ht="15" customHeight="1">
      <c r="A177" s="40"/>
      <c r="B177" s="40"/>
      <c r="C177" s="32"/>
      <c r="D177" s="40"/>
      <c r="E177" s="32"/>
      <c r="F177" s="32"/>
      <c r="G177" s="32"/>
      <c r="H177" s="42"/>
      <c r="I177" s="32"/>
      <c r="J177" s="32"/>
      <c r="K177" s="32"/>
      <c r="L177" s="40"/>
      <c r="M177" s="41"/>
      <c r="N177" s="40"/>
      <c r="O177" s="32"/>
      <c r="P177" s="32"/>
      <c r="Q177" s="42"/>
      <c r="R177" s="40"/>
      <c r="S177" s="23"/>
      <c r="T177" s="23"/>
      <c r="U177" s="23"/>
      <c r="V177" s="23"/>
      <c r="W177" s="23"/>
      <c r="X177" s="23"/>
      <c r="Y177" s="23"/>
      <c r="Z177" s="23"/>
      <c r="AA177" s="23"/>
      <c r="AB177" s="23"/>
    </row>
    <row r="178" ht="15" customHeight="1">
      <c r="A178" s="40"/>
      <c r="B178" s="40"/>
      <c r="C178" s="32"/>
      <c r="D178" s="40"/>
      <c r="E178" s="32"/>
      <c r="F178" s="32"/>
      <c r="G178" s="32"/>
      <c r="H178" s="42"/>
      <c r="I178" s="32"/>
      <c r="J178" s="32"/>
      <c r="K178" s="32"/>
      <c r="L178" s="40"/>
      <c r="M178" s="41"/>
      <c r="N178" s="40"/>
      <c r="O178" s="32"/>
      <c r="P178" s="32"/>
      <c r="Q178" s="42"/>
      <c r="R178" s="40"/>
      <c r="S178" s="23"/>
      <c r="T178" s="23"/>
      <c r="U178" s="23"/>
      <c r="V178" s="23"/>
      <c r="W178" s="23"/>
      <c r="X178" s="23"/>
      <c r="Y178" s="23"/>
      <c r="Z178" s="23"/>
      <c r="AA178" s="23"/>
      <c r="AB178" s="23"/>
    </row>
    <row r="179" ht="15" customHeight="1">
      <c r="A179" s="40"/>
      <c r="B179" s="40"/>
      <c r="C179" s="32"/>
      <c r="D179" s="40"/>
      <c r="E179" s="32"/>
      <c r="F179" s="32"/>
      <c r="G179" s="32"/>
      <c r="H179" s="42"/>
      <c r="I179" s="32"/>
      <c r="J179" s="32"/>
      <c r="K179" s="32"/>
      <c r="L179" s="40"/>
      <c r="M179" s="41"/>
      <c r="N179" s="40"/>
      <c r="O179" s="32"/>
      <c r="P179" s="32"/>
      <c r="Q179" s="42"/>
      <c r="R179" s="40"/>
      <c r="S179" s="23"/>
      <c r="T179" s="23"/>
      <c r="U179" s="23"/>
      <c r="V179" s="23"/>
      <c r="W179" s="23"/>
      <c r="X179" s="23"/>
      <c r="Y179" s="23"/>
      <c r="Z179" s="23"/>
      <c r="AA179" s="23"/>
      <c r="AB179" s="23"/>
    </row>
    <row r="180" ht="15" customHeight="1">
      <c r="A180" s="40"/>
      <c r="B180" s="40"/>
      <c r="C180" s="32"/>
      <c r="D180" s="40"/>
      <c r="E180" s="32"/>
      <c r="F180" s="32"/>
      <c r="G180" s="32"/>
      <c r="H180" s="42"/>
      <c r="I180" s="32"/>
      <c r="J180" s="32"/>
      <c r="K180" s="32"/>
      <c r="L180" s="40"/>
      <c r="M180" s="41"/>
      <c r="N180" s="40"/>
      <c r="O180" s="32"/>
      <c r="P180" s="32"/>
      <c r="Q180" s="42"/>
      <c r="R180" s="40"/>
      <c r="S180" s="23"/>
      <c r="T180" s="23"/>
      <c r="U180" s="23"/>
      <c r="V180" s="23"/>
      <c r="W180" s="23"/>
      <c r="X180" s="23"/>
      <c r="Y180" s="23"/>
      <c r="Z180" s="23"/>
      <c r="AA180" s="23"/>
      <c r="AB180" s="23"/>
    </row>
    <row r="181" ht="15" customHeight="1">
      <c r="A181" s="40"/>
      <c r="B181" s="40"/>
      <c r="C181" s="32"/>
      <c r="D181" s="40"/>
      <c r="E181" s="32"/>
      <c r="F181" s="32"/>
      <c r="G181" s="32"/>
      <c r="H181" s="42"/>
      <c r="I181" s="32"/>
      <c r="J181" s="32"/>
      <c r="K181" s="32"/>
      <c r="L181" s="40"/>
      <c r="M181" s="41"/>
      <c r="N181" s="40"/>
      <c r="O181" s="32"/>
      <c r="P181" s="32"/>
      <c r="Q181" s="42"/>
      <c r="R181" s="40"/>
      <c r="S181" s="23"/>
      <c r="T181" s="23"/>
      <c r="U181" s="23"/>
      <c r="V181" s="23"/>
      <c r="W181" s="23"/>
      <c r="X181" s="23"/>
      <c r="Y181" s="23"/>
      <c r="Z181" s="23"/>
      <c r="AA181" s="23"/>
      <c r="AB181" s="23"/>
    </row>
    <row r="182" ht="15" customHeight="1">
      <c r="A182" s="40"/>
      <c r="B182" s="40"/>
      <c r="C182" s="32"/>
      <c r="D182" s="40"/>
      <c r="E182" s="32"/>
      <c r="F182" s="32"/>
      <c r="G182" s="32"/>
      <c r="H182" s="42"/>
      <c r="I182" s="32"/>
      <c r="J182" s="32"/>
      <c r="K182" s="32"/>
      <c r="L182" s="40"/>
      <c r="M182" s="41"/>
      <c r="N182" s="40"/>
      <c r="O182" s="32"/>
      <c r="P182" s="32"/>
      <c r="Q182" s="42"/>
      <c r="R182" s="40"/>
      <c r="S182" s="23"/>
      <c r="T182" s="23"/>
      <c r="U182" s="23"/>
      <c r="V182" s="23"/>
      <c r="W182" s="23"/>
      <c r="X182" s="23"/>
      <c r="Y182" s="23"/>
      <c r="Z182" s="23"/>
      <c r="AA182" s="23"/>
      <c r="AB182" s="23"/>
    </row>
    <row r="183" ht="15" customHeight="1">
      <c r="A183" s="40"/>
      <c r="B183" s="40"/>
      <c r="C183" s="32"/>
      <c r="D183" s="40"/>
      <c r="E183" s="32"/>
      <c r="F183" s="32"/>
      <c r="G183" s="32"/>
      <c r="H183" s="42"/>
      <c r="I183" s="32"/>
      <c r="J183" s="32"/>
      <c r="K183" s="32"/>
      <c r="L183" s="40"/>
      <c r="M183" s="41"/>
      <c r="N183" s="40"/>
      <c r="O183" s="32"/>
      <c r="P183" s="32"/>
      <c r="Q183" s="42"/>
      <c r="R183" s="40"/>
      <c r="S183" s="23"/>
      <c r="T183" s="23"/>
      <c r="U183" s="23"/>
      <c r="V183" s="23"/>
      <c r="W183" s="23"/>
      <c r="X183" s="23"/>
      <c r="Y183" s="23"/>
      <c r="Z183" s="23"/>
      <c r="AA183" s="23"/>
      <c r="AB183" s="23"/>
    </row>
    <row r="184" ht="15" customHeight="1">
      <c r="A184" s="40"/>
      <c r="B184" s="40"/>
      <c r="C184" s="32"/>
      <c r="D184" s="40"/>
      <c r="E184" s="32"/>
      <c r="F184" s="32"/>
      <c r="G184" s="32"/>
      <c r="H184" s="42"/>
      <c r="I184" s="32"/>
      <c r="J184" s="32"/>
      <c r="K184" s="32"/>
      <c r="L184" s="40"/>
      <c r="M184" s="41"/>
      <c r="N184" s="40"/>
      <c r="O184" s="32"/>
      <c r="P184" s="32"/>
      <c r="Q184" s="42"/>
      <c r="R184" s="40"/>
      <c r="S184" s="23"/>
      <c r="T184" s="23"/>
      <c r="U184" s="23"/>
      <c r="V184" s="23"/>
      <c r="W184" s="23"/>
      <c r="X184" s="23"/>
      <c r="Y184" s="23"/>
      <c r="Z184" s="23"/>
      <c r="AA184" s="23"/>
      <c r="AB184" s="23"/>
    </row>
    <row r="185" ht="15" customHeight="1">
      <c r="A185" s="40"/>
      <c r="B185" s="40"/>
      <c r="C185" s="32"/>
      <c r="D185" s="40"/>
      <c r="E185" s="32"/>
      <c r="F185" s="32"/>
      <c r="G185" s="32"/>
      <c r="H185" s="42"/>
      <c r="I185" s="32"/>
      <c r="J185" s="32"/>
      <c r="K185" s="32"/>
      <c r="L185" s="40"/>
      <c r="M185" s="41"/>
      <c r="N185" s="40"/>
      <c r="O185" s="32"/>
      <c r="P185" s="32"/>
      <c r="Q185" s="42"/>
      <c r="R185" s="40"/>
      <c r="S185" s="23"/>
      <c r="T185" s="23"/>
      <c r="U185" s="23"/>
      <c r="V185" s="23"/>
      <c r="W185" s="23"/>
      <c r="X185" s="23"/>
      <c r="Y185" s="23"/>
      <c r="Z185" s="23"/>
      <c r="AA185" s="23"/>
      <c r="AB185" s="23"/>
    </row>
    <row r="186" ht="15" customHeight="1">
      <c r="A186" s="40"/>
      <c r="B186" s="40"/>
      <c r="C186" s="32"/>
      <c r="D186" s="40"/>
      <c r="E186" s="32"/>
      <c r="F186" s="32"/>
      <c r="G186" s="32"/>
      <c r="H186" s="42"/>
      <c r="I186" s="32"/>
      <c r="J186" s="32"/>
      <c r="K186" s="32"/>
      <c r="L186" s="40"/>
      <c r="M186" s="41"/>
      <c r="N186" s="40"/>
      <c r="O186" s="32"/>
      <c r="P186" s="32"/>
      <c r="Q186" s="42"/>
      <c r="R186" s="40"/>
      <c r="S186" s="23"/>
      <c r="T186" s="23"/>
      <c r="U186" s="23"/>
      <c r="V186" s="23"/>
      <c r="W186" s="23"/>
      <c r="X186" s="23"/>
      <c r="Y186" s="23"/>
      <c r="Z186" s="23"/>
      <c r="AA186" s="23"/>
      <c r="AB186" s="23"/>
    </row>
    <row r="187" ht="15" customHeight="1">
      <c r="A187" s="40"/>
      <c r="B187" s="40"/>
      <c r="C187" s="32"/>
      <c r="D187" s="40"/>
      <c r="E187" s="32"/>
      <c r="F187" s="32"/>
      <c r="G187" s="32"/>
      <c r="H187" s="42"/>
      <c r="I187" s="32"/>
      <c r="J187" s="32"/>
      <c r="K187" s="32"/>
      <c r="L187" s="40"/>
      <c r="M187" s="41"/>
      <c r="N187" s="40"/>
      <c r="O187" s="32"/>
      <c r="P187" s="32"/>
      <c r="Q187" s="42"/>
      <c r="R187" s="40"/>
      <c r="S187" s="23"/>
      <c r="T187" s="23"/>
      <c r="U187" s="23"/>
      <c r="V187" s="23"/>
      <c r="W187" s="23"/>
      <c r="X187" s="23"/>
      <c r="Y187" s="23"/>
      <c r="Z187" s="23"/>
      <c r="AA187" s="23"/>
      <c r="AB187" s="23"/>
    </row>
    <row r="188" ht="15" customHeight="1">
      <c r="A188" s="40"/>
      <c r="B188" s="40"/>
      <c r="C188" s="32"/>
      <c r="D188" s="40"/>
      <c r="E188" s="32"/>
      <c r="F188" s="32"/>
      <c r="G188" s="32"/>
      <c r="H188" s="42"/>
      <c r="I188" s="32"/>
      <c r="J188" s="32"/>
      <c r="K188" s="32"/>
      <c r="L188" s="40"/>
      <c r="M188" s="41"/>
      <c r="N188" s="40"/>
      <c r="O188" s="32"/>
      <c r="P188" s="32"/>
      <c r="Q188" s="42"/>
      <c r="R188" s="40"/>
      <c r="S188" s="23"/>
      <c r="T188" s="23"/>
      <c r="U188" s="23"/>
      <c r="V188" s="23"/>
      <c r="W188" s="23"/>
      <c r="X188" s="23"/>
      <c r="Y188" s="23"/>
      <c r="Z188" s="23"/>
      <c r="AA188" s="23"/>
      <c r="AB188" s="23"/>
    </row>
    <row r="189" ht="15" customHeight="1">
      <c r="A189" s="40"/>
      <c r="B189" s="40"/>
      <c r="C189" s="32"/>
      <c r="D189" s="40"/>
      <c r="E189" s="32"/>
      <c r="F189" s="32"/>
      <c r="G189" s="32"/>
      <c r="H189" s="42"/>
      <c r="I189" s="32"/>
      <c r="J189" s="32"/>
      <c r="K189" s="32"/>
      <c r="L189" s="40"/>
      <c r="M189" s="41"/>
      <c r="N189" s="40"/>
      <c r="O189" s="32"/>
      <c r="P189" s="32"/>
      <c r="Q189" s="42"/>
      <c r="R189" s="40"/>
      <c r="S189" s="23"/>
      <c r="T189" s="23"/>
      <c r="U189" s="23"/>
      <c r="V189" s="23"/>
      <c r="W189" s="23"/>
      <c r="X189" s="23"/>
      <c r="Y189" s="23"/>
      <c r="Z189" s="23"/>
      <c r="AA189" s="23"/>
      <c r="AB189" s="23"/>
    </row>
    <row r="190" ht="15" customHeight="1">
      <c r="A190" s="40"/>
      <c r="B190" s="40"/>
      <c r="C190" s="32"/>
      <c r="D190" s="40"/>
      <c r="E190" s="32"/>
      <c r="F190" s="32"/>
      <c r="G190" s="32"/>
      <c r="H190" s="42"/>
      <c r="I190" s="32"/>
      <c r="J190" s="32"/>
      <c r="K190" s="32"/>
      <c r="L190" s="40"/>
      <c r="M190" s="41"/>
      <c r="N190" s="40"/>
      <c r="O190" s="32"/>
      <c r="P190" s="32"/>
      <c r="Q190" s="42"/>
      <c r="R190" s="40"/>
      <c r="S190" s="23"/>
      <c r="T190" s="23"/>
      <c r="U190" s="23"/>
      <c r="V190" s="23"/>
      <c r="W190" s="23"/>
      <c r="X190" s="23"/>
      <c r="Y190" s="23"/>
      <c r="Z190" s="23"/>
      <c r="AA190" s="23"/>
      <c r="AB190" s="23"/>
    </row>
    <row r="191" ht="15" customHeight="1">
      <c r="A191" s="40"/>
      <c r="B191" s="40"/>
      <c r="C191" s="32"/>
      <c r="D191" s="40"/>
      <c r="E191" s="32"/>
      <c r="F191" s="32"/>
      <c r="G191" s="32"/>
      <c r="H191" s="42"/>
      <c r="I191" s="32"/>
      <c r="J191" s="32"/>
      <c r="K191" s="32"/>
      <c r="L191" s="40"/>
      <c r="M191" s="41"/>
      <c r="N191" s="40"/>
      <c r="O191" s="32"/>
      <c r="P191" s="32"/>
      <c r="Q191" s="42"/>
      <c r="R191" s="40"/>
      <c r="S191" s="23"/>
      <c r="T191" s="23"/>
      <c r="U191" s="23"/>
      <c r="V191" s="23"/>
      <c r="W191" s="23"/>
      <c r="X191" s="23"/>
      <c r="Y191" s="23"/>
      <c r="Z191" s="23"/>
      <c r="AA191" s="23"/>
      <c r="AB191" s="23"/>
    </row>
    <row r="192" ht="15" customHeight="1">
      <c r="A192" s="40"/>
      <c r="B192" s="40"/>
      <c r="C192" s="32"/>
      <c r="D192" s="40"/>
      <c r="E192" s="32"/>
      <c r="F192" s="32"/>
      <c r="G192" s="32"/>
      <c r="H192" s="42"/>
      <c r="I192" s="32"/>
      <c r="J192" s="32"/>
      <c r="K192" s="32"/>
      <c r="L192" s="40"/>
      <c r="M192" s="41"/>
      <c r="N192" s="40"/>
      <c r="O192" s="32"/>
      <c r="P192" s="32"/>
      <c r="Q192" s="42"/>
      <c r="R192" s="40"/>
      <c r="S192" s="23"/>
      <c r="T192" s="23"/>
      <c r="U192" s="23"/>
      <c r="V192" s="23"/>
      <c r="W192" s="23"/>
      <c r="X192" s="23"/>
      <c r="Y192" s="23"/>
      <c r="Z192" s="23"/>
      <c r="AA192" s="23"/>
      <c r="AB192" s="23"/>
    </row>
    <row r="193" ht="15" customHeight="1">
      <c r="A193" s="40"/>
      <c r="B193" s="40"/>
      <c r="C193" s="32"/>
      <c r="D193" s="40"/>
      <c r="E193" s="32"/>
      <c r="F193" s="32"/>
      <c r="G193" s="32"/>
      <c r="H193" s="42"/>
      <c r="I193" s="32"/>
      <c r="J193" s="32"/>
      <c r="K193" s="32"/>
      <c r="L193" s="40"/>
      <c r="M193" s="41"/>
      <c r="N193" s="40"/>
      <c r="O193" s="32"/>
      <c r="P193" s="32"/>
      <c r="Q193" s="42"/>
      <c r="R193" s="40"/>
      <c r="S193" s="23"/>
      <c r="T193" s="23"/>
      <c r="U193" s="23"/>
      <c r="V193" s="23"/>
      <c r="W193" s="23"/>
      <c r="X193" s="23"/>
      <c r="Y193" s="23"/>
      <c r="Z193" s="23"/>
      <c r="AA193" s="23"/>
      <c r="AB193" s="23"/>
    </row>
    <row r="194" ht="15" customHeight="1">
      <c r="A194" s="40"/>
      <c r="B194" s="40"/>
      <c r="C194" s="32"/>
      <c r="D194" s="40"/>
      <c r="E194" s="32"/>
      <c r="F194" s="32"/>
      <c r="G194" s="32"/>
      <c r="H194" s="42"/>
      <c r="I194" s="32"/>
      <c r="J194" s="32"/>
      <c r="K194" s="32"/>
      <c r="L194" s="40"/>
      <c r="M194" s="41"/>
      <c r="N194" s="40"/>
      <c r="O194" s="32"/>
      <c r="P194" s="32"/>
      <c r="Q194" s="42"/>
      <c r="R194" s="40"/>
      <c r="S194" s="23"/>
      <c r="T194" s="23"/>
      <c r="U194" s="23"/>
      <c r="V194" s="23"/>
      <c r="W194" s="23"/>
      <c r="X194" s="23"/>
      <c r="Y194" s="23"/>
      <c r="Z194" s="23"/>
      <c r="AA194" s="23"/>
      <c r="AB194" s="23"/>
    </row>
    <row r="195" ht="15" customHeight="1">
      <c r="A195" s="40"/>
      <c r="B195" s="40"/>
      <c r="C195" s="32"/>
      <c r="D195" s="40"/>
      <c r="E195" s="32"/>
      <c r="F195" s="32"/>
      <c r="G195" s="32"/>
      <c r="H195" s="42"/>
      <c r="I195" s="32"/>
      <c r="J195" s="32"/>
      <c r="K195" s="32"/>
      <c r="L195" s="40"/>
      <c r="M195" s="41"/>
      <c r="N195" s="40"/>
      <c r="O195" s="32"/>
      <c r="P195" s="32"/>
      <c r="Q195" s="42"/>
      <c r="R195" s="40"/>
      <c r="S195" s="23"/>
      <c r="T195" s="23"/>
      <c r="U195" s="23"/>
      <c r="V195" s="23"/>
      <c r="W195" s="23"/>
      <c r="X195" s="23"/>
      <c r="Y195" s="23"/>
      <c r="Z195" s="23"/>
      <c r="AA195" s="23"/>
      <c r="AB195" s="23"/>
    </row>
    <row r="196" ht="15" customHeight="1">
      <c r="A196" s="40"/>
      <c r="B196" s="40"/>
      <c r="C196" s="32"/>
      <c r="D196" s="40"/>
      <c r="E196" s="32"/>
      <c r="F196" s="32"/>
      <c r="G196" s="32"/>
      <c r="H196" s="42"/>
      <c r="I196" s="32"/>
      <c r="J196" s="32"/>
      <c r="K196" s="32"/>
      <c r="L196" s="40"/>
      <c r="M196" s="41"/>
      <c r="N196" s="40"/>
      <c r="O196" s="32"/>
      <c r="P196" s="32"/>
      <c r="Q196" s="42"/>
      <c r="R196" s="40"/>
      <c r="S196" s="23"/>
      <c r="T196" s="23"/>
      <c r="U196" s="23"/>
      <c r="V196" s="23"/>
      <c r="W196" s="23"/>
      <c r="X196" s="23"/>
      <c r="Y196" s="23"/>
      <c r="Z196" s="23"/>
      <c r="AA196" s="23"/>
      <c r="AB196" s="23"/>
    </row>
    <row r="197" ht="15" customHeight="1">
      <c r="A197" s="40"/>
      <c r="B197" s="40"/>
      <c r="C197" s="32"/>
      <c r="D197" s="40"/>
      <c r="E197" s="32"/>
      <c r="F197" s="32"/>
      <c r="G197" s="32"/>
      <c r="H197" s="42"/>
      <c r="I197" s="32"/>
      <c r="J197" s="32"/>
      <c r="K197" s="32"/>
      <c r="L197" s="40"/>
      <c r="M197" s="41"/>
      <c r="N197" s="40"/>
      <c r="O197" s="32"/>
      <c r="P197" s="32"/>
      <c r="Q197" s="42"/>
      <c r="R197" s="40"/>
      <c r="S197" s="23"/>
      <c r="T197" s="23"/>
      <c r="U197" s="23"/>
      <c r="V197" s="23"/>
      <c r="W197" s="23"/>
      <c r="X197" s="23"/>
      <c r="Y197" s="23"/>
      <c r="Z197" s="23"/>
      <c r="AA197" s="23"/>
      <c r="AB197" s="23"/>
    </row>
    <row r="198" ht="15" customHeight="1">
      <c r="A198" s="40"/>
      <c r="B198" s="40"/>
      <c r="C198" s="32"/>
      <c r="D198" s="40"/>
      <c r="E198" s="32"/>
      <c r="F198" s="32"/>
      <c r="G198" s="32"/>
      <c r="H198" s="42"/>
      <c r="I198" s="32"/>
      <c r="J198" s="32"/>
      <c r="K198" s="32"/>
      <c r="L198" s="40"/>
      <c r="M198" s="41"/>
      <c r="N198" s="40"/>
      <c r="O198" s="32"/>
      <c r="P198" s="32"/>
      <c r="Q198" s="42"/>
      <c r="R198" s="40"/>
      <c r="S198" s="23"/>
      <c r="T198" s="23"/>
      <c r="U198" s="23"/>
      <c r="V198" s="23"/>
      <c r="W198" s="23"/>
      <c r="X198" s="23"/>
      <c r="Y198" s="23"/>
      <c r="Z198" s="23"/>
      <c r="AA198" s="23"/>
      <c r="AB198" s="23"/>
    </row>
    <row r="199" ht="15" customHeight="1">
      <c r="A199" s="40"/>
      <c r="B199" s="40"/>
      <c r="C199" s="32"/>
      <c r="D199" s="40"/>
      <c r="E199" s="32"/>
      <c r="F199" s="32"/>
      <c r="G199" s="32"/>
      <c r="H199" s="42"/>
      <c r="I199" s="32"/>
      <c r="J199" s="32"/>
      <c r="K199" s="32"/>
      <c r="L199" s="40"/>
      <c r="M199" s="41"/>
      <c r="N199" s="40"/>
      <c r="O199" s="32"/>
      <c r="P199" s="32"/>
      <c r="Q199" s="42"/>
      <c r="R199" s="40"/>
      <c r="S199" s="23"/>
      <c r="T199" s="23"/>
      <c r="U199" s="23"/>
      <c r="V199" s="23"/>
      <c r="W199" s="23"/>
      <c r="X199" s="23"/>
      <c r="Y199" s="23"/>
      <c r="Z199" s="23"/>
      <c r="AA199" s="23"/>
      <c r="AB199" s="23"/>
    </row>
    <row r="200" ht="15" customHeight="1">
      <c r="A200" s="40"/>
      <c r="B200" s="40"/>
      <c r="C200" s="32"/>
      <c r="D200" s="40"/>
      <c r="E200" s="32"/>
      <c r="F200" s="32"/>
      <c r="G200" s="32"/>
      <c r="H200" s="42"/>
      <c r="I200" s="32"/>
      <c r="J200" s="32"/>
      <c r="K200" s="32"/>
      <c r="L200" s="40"/>
      <c r="M200" s="41"/>
      <c r="N200" s="40"/>
      <c r="O200" s="32"/>
      <c r="P200" s="32"/>
      <c r="Q200" s="42"/>
      <c r="R200" s="40"/>
      <c r="S200" s="23"/>
      <c r="T200" s="23"/>
      <c r="U200" s="23"/>
      <c r="V200" s="23"/>
      <c r="W200" s="23"/>
      <c r="X200" s="23"/>
      <c r="Y200" s="23"/>
      <c r="Z200" s="23"/>
      <c r="AA200" s="23"/>
      <c r="AB200" s="23"/>
    </row>
    <row r="201" ht="15" customHeight="1">
      <c r="A201" s="23"/>
      <c r="B201" s="23"/>
      <c r="C201" s="26"/>
      <c r="D201" s="23"/>
      <c r="E201" s="39"/>
      <c r="F201" s="39"/>
      <c r="G201" s="39"/>
      <c r="H201" s="50"/>
      <c r="I201" s="23"/>
      <c r="J201" s="23"/>
      <c r="K201" s="23"/>
      <c r="L201" s="23"/>
      <c r="M201" s="43"/>
      <c r="N201" s="23"/>
      <c r="O201" s="23"/>
      <c r="P201" s="23"/>
      <c r="Q201" s="23"/>
      <c r="R201" s="23"/>
      <c r="S201" s="23"/>
      <c r="T201" s="23"/>
      <c r="U201" s="23"/>
      <c r="V201" s="23"/>
      <c r="W201" s="23"/>
      <c r="X201" s="23"/>
      <c r="Y201" s="23"/>
      <c r="Z201" s="23"/>
      <c r="AA201" s="23"/>
      <c r="AB201" s="23"/>
    </row>
    <row r="202" ht="15" customHeight="1">
      <c r="A202" s="23"/>
      <c r="B202" s="23"/>
      <c r="C202" s="26"/>
      <c r="D202" s="23"/>
      <c r="E202" s="39"/>
      <c r="F202" s="39"/>
      <c r="G202" s="39"/>
      <c r="H202" s="50"/>
      <c r="I202" s="23"/>
      <c r="J202" s="23"/>
      <c r="K202" s="23"/>
      <c r="L202" s="23"/>
      <c r="M202" s="23"/>
      <c r="N202" s="23"/>
      <c r="O202" s="23"/>
      <c r="P202" s="23"/>
      <c r="Q202" s="23"/>
      <c r="R202" s="23"/>
      <c r="S202" s="23"/>
      <c r="T202" s="23"/>
      <c r="U202" s="23"/>
      <c r="V202" s="23"/>
      <c r="W202" s="23"/>
      <c r="X202" s="23"/>
      <c r="Y202" s="23"/>
      <c r="Z202" s="23"/>
      <c r="AA202" s="23"/>
      <c r="AB202" s="23"/>
    </row>
    <row r="203" ht="15" customHeight="1">
      <c r="A203" s="23"/>
      <c r="B203" s="23"/>
      <c r="C203" s="26"/>
      <c r="D203" s="23"/>
      <c r="E203" s="39"/>
      <c r="F203" s="39"/>
      <c r="G203" s="39"/>
      <c r="H203" s="50"/>
      <c r="I203" s="23"/>
      <c r="J203" s="23"/>
      <c r="K203" s="23"/>
      <c r="L203" s="23"/>
      <c r="M203" s="23"/>
      <c r="N203" s="23"/>
      <c r="O203" s="23"/>
      <c r="P203" s="23"/>
      <c r="Q203" s="23"/>
      <c r="R203" s="23"/>
      <c r="S203" s="23"/>
      <c r="T203" s="23"/>
      <c r="U203" s="23"/>
      <c r="V203" s="23"/>
      <c r="W203" s="23"/>
      <c r="X203" s="23"/>
      <c r="Y203" s="23"/>
      <c r="Z203" s="23"/>
      <c r="AA203" s="23"/>
      <c r="AB203" s="23"/>
    </row>
    <row r="204" ht="15" customHeight="1">
      <c r="A204" s="23"/>
      <c r="B204" s="23"/>
      <c r="C204" s="26"/>
      <c r="D204" s="23"/>
      <c r="E204" s="39"/>
      <c r="F204" s="39"/>
      <c r="G204" s="39"/>
      <c r="H204" s="50"/>
      <c r="I204" s="23"/>
      <c r="J204" s="23"/>
      <c r="K204" s="23"/>
      <c r="L204" s="23"/>
      <c r="M204" s="23"/>
      <c r="N204" s="23"/>
      <c r="O204" s="23"/>
      <c r="P204" s="23"/>
      <c r="Q204" s="23"/>
      <c r="R204" s="23"/>
      <c r="S204" s="23"/>
      <c r="T204" s="23"/>
      <c r="U204" s="23"/>
      <c r="V204" s="23"/>
      <c r="W204" s="23"/>
      <c r="X204" s="23"/>
      <c r="Y204" s="23"/>
      <c r="Z204" s="23"/>
      <c r="AA204" s="23"/>
      <c r="AB204" s="23"/>
    </row>
    <row r="205" ht="15" customHeight="1">
      <c r="A205" s="23"/>
      <c r="B205" s="23"/>
      <c r="C205" s="26"/>
      <c r="D205" s="23"/>
      <c r="E205" s="39"/>
      <c r="F205" s="39"/>
      <c r="G205" s="39"/>
      <c r="H205" s="50"/>
      <c r="I205" s="23"/>
      <c r="J205" s="23"/>
      <c r="K205" s="23"/>
      <c r="L205" s="23"/>
      <c r="M205" s="23"/>
      <c r="N205" s="23"/>
      <c r="O205" s="23"/>
      <c r="P205" s="23"/>
      <c r="Q205" s="23"/>
      <c r="R205" s="23"/>
      <c r="S205" s="23"/>
      <c r="T205" s="23"/>
      <c r="U205" s="23"/>
      <c r="V205" s="23"/>
      <c r="W205" s="23"/>
      <c r="X205" s="23"/>
      <c r="Y205" s="23"/>
      <c r="Z205" s="23"/>
      <c r="AA205" s="23"/>
      <c r="AB205" s="23"/>
    </row>
    <row r="206" ht="15" customHeight="1">
      <c r="A206" s="23"/>
      <c r="B206" s="23"/>
      <c r="C206" s="26"/>
      <c r="D206" s="23"/>
      <c r="E206" s="39"/>
      <c r="F206" s="39"/>
      <c r="G206" s="39"/>
      <c r="H206" s="50"/>
      <c r="I206" s="23"/>
      <c r="J206" s="23"/>
      <c r="K206" s="23"/>
      <c r="L206" s="23"/>
      <c r="M206" s="23"/>
      <c r="N206" s="23"/>
      <c r="O206" s="23"/>
      <c r="P206" s="23"/>
      <c r="Q206" s="23"/>
      <c r="R206" s="23"/>
      <c r="S206" s="23"/>
      <c r="T206" s="23"/>
      <c r="U206" s="23"/>
      <c r="V206" s="23"/>
      <c r="W206" s="23"/>
      <c r="X206" s="23"/>
      <c r="Y206" s="23"/>
      <c r="Z206" s="23"/>
      <c r="AA206" s="23"/>
      <c r="AB206" s="23"/>
    </row>
    <row r="207" ht="15" customHeight="1">
      <c r="A207" s="23"/>
      <c r="B207" s="23"/>
      <c r="C207" s="26"/>
      <c r="D207" s="23"/>
      <c r="E207" s="39"/>
      <c r="F207" s="39"/>
      <c r="G207" s="39"/>
      <c r="H207" s="50"/>
      <c r="I207" s="23"/>
      <c r="J207" s="23"/>
      <c r="K207" s="23"/>
      <c r="L207" s="23"/>
      <c r="M207" s="23"/>
      <c r="N207" s="23"/>
      <c r="O207" s="23"/>
      <c r="P207" s="23"/>
      <c r="Q207" s="23"/>
      <c r="R207" s="23"/>
      <c r="S207" s="23"/>
      <c r="T207" s="23"/>
      <c r="U207" s="23"/>
      <c r="V207" s="23"/>
      <c r="W207" s="23"/>
      <c r="X207" s="23"/>
      <c r="Y207" s="23"/>
      <c r="Z207" s="23"/>
      <c r="AA207" s="23"/>
      <c r="AB207" s="23"/>
    </row>
    <row r="208" ht="15" customHeight="1">
      <c r="A208" s="23"/>
      <c r="B208" s="23"/>
      <c r="C208" s="26"/>
      <c r="D208" s="23"/>
      <c r="E208" s="23"/>
      <c r="F208" s="39"/>
      <c r="G208" s="39"/>
      <c r="H208" s="50"/>
      <c r="I208" s="23"/>
      <c r="J208" s="23"/>
      <c r="K208" s="23"/>
      <c r="L208" s="23"/>
      <c r="M208" s="23"/>
      <c r="N208" s="23"/>
      <c r="O208" s="23"/>
      <c r="P208" s="23"/>
      <c r="Q208" s="23"/>
      <c r="R208" s="23"/>
      <c r="S208" s="23"/>
      <c r="T208" s="23"/>
      <c r="U208" s="23"/>
      <c r="V208" s="23"/>
      <c r="W208" s="23"/>
      <c r="X208" s="23"/>
      <c r="Y208" s="23"/>
      <c r="Z208" s="23"/>
      <c r="AA208" s="23"/>
      <c r="AB208" s="23"/>
    </row>
    <row r="209" ht="15" customHeight="1">
      <c r="A209" s="23"/>
      <c r="B209" s="23"/>
      <c r="C209" s="26"/>
      <c r="D209" s="23"/>
      <c r="E209" s="23"/>
      <c r="F209" s="39"/>
      <c r="G209" s="39"/>
      <c r="H209" s="50"/>
      <c r="I209" s="23"/>
      <c r="J209" s="23"/>
      <c r="K209" s="23"/>
      <c r="L209" s="23"/>
      <c r="M209" s="23"/>
      <c r="N209" s="23"/>
      <c r="O209" s="23"/>
      <c r="P209" s="23"/>
      <c r="Q209" s="23"/>
      <c r="R209" s="23"/>
      <c r="S209" s="23"/>
      <c r="T209" s="23"/>
      <c r="U209" s="23"/>
      <c r="V209" s="23"/>
      <c r="W209" s="23"/>
      <c r="X209" s="23"/>
      <c r="Y209" s="23"/>
      <c r="Z209" s="23"/>
      <c r="AA209" s="23"/>
      <c r="AB209" s="23"/>
    </row>
    <row r="210" ht="15" customHeight="1">
      <c r="A210" s="23"/>
      <c r="B210" s="23"/>
      <c r="C210" s="26"/>
      <c r="D210" s="23"/>
      <c r="E210" s="23"/>
      <c r="F210" s="39"/>
      <c r="G210" s="39"/>
      <c r="H210" s="50"/>
      <c r="I210" s="23"/>
      <c r="J210" s="23"/>
      <c r="K210" s="23"/>
      <c r="L210" s="23"/>
      <c r="M210" s="23"/>
      <c r="N210" s="23"/>
      <c r="O210" s="23"/>
      <c r="P210" s="23"/>
      <c r="Q210" s="23"/>
      <c r="R210" s="23"/>
      <c r="S210" s="23"/>
      <c r="T210" s="23"/>
      <c r="U210" s="23"/>
      <c r="V210" s="23"/>
      <c r="W210" s="23"/>
      <c r="X210" s="23"/>
      <c r="Y210" s="23"/>
      <c r="Z210" s="23"/>
      <c r="AA210" s="23"/>
      <c r="AB210" s="23"/>
    </row>
    <row r="211" ht="15" customHeight="1">
      <c r="A211" s="23"/>
      <c r="B211" s="23"/>
      <c r="C211" s="26"/>
      <c r="D211" s="23"/>
      <c r="E211" s="23"/>
      <c r="F211" s="39"/>
      <c r="G211" s="39"/>
      <c r="H211" s="50"/>
      <c r="I211" s="23"/>
      <c r="J211" s="23"/>
      <c r="K211" s="23"/>
      <c r="L211" s="23"/>
      <c r="M211" s="23"/>
      <c r="N211" s="23"/>
      <c r="O211" s="23"/>
      <c r="P211" s="23"/>
      <c r="Q211" s="23"/>
      <c r="R211" s="23"/>
      <c r="S211" s="23"/>
      <c r="T211" s="23"/>
      <c r="U211" s="23"/>
      <c r="V211" s="23"/>
      <c r="W211" s="23"/>
      <c r="X211" s="23"/>
      <c r="Y211" s="23"/>
      <c r="Z211" s="23"/>
      <c r="AA211" s="23"/>
      <c r="AB211" s="23"/>
    </row>
    <row r="212" ht="15" customHeight="1">
      <c r="A212" s="23"/>
      <c r="B212" s="23"/>
      <c r="C212" s="26"/>
      <c r="D212" s="23"/>
      <c r="E212" s="23"/>
      <c r="F212" s="39"/>
      <c r="G212" s="39"/>
      <c r="H212" s="50"/>
      <c r="I212" s="23"/>
      <c r="J212" s="23"/>
      <c r="K212" s="23"/>
      <c r="L212" s="23"/>
      <c r="M212" s="23"/>
      <c r="N212" s="23"/>
      <c r="O212" s="23"/>
      <c r="P212" s="23"/>
      <c r="Q212" s="23"/>
      <c r="R212" s="23"/>
      <c r="S212" s="23"/>
      <c r="T212" s="23"/>
      <c r="U212" s="23"/>
      <c r="V212" s="23"/>
      <c r="W212" s="23"/>
      <c r="X212" s="23"/>
      <c r="Y212" s="23"/>
      <c r="Z212" s="23"/>
      <c r="AA212" s="23"/>
      <c r="AB212" s="23"/>
    </row>
    <row r="213" ht="15" customHeight="1">
      <c r="A213" s="23"/>
      <c r="B213" s="23"/>
      <c r="C213" s="26"/>
      <c r="D213" s="23"/>
      <c r="E213" s="23"/>
      <c r="F213" s="39"/>
      <c r="G213" s="39"/>
      <c r="H213" s="50"/>
      <c r="I213" s="23"/>
      <c r="J213" s="23"/>
      <c r="K213" s="23"/>
      <c r="L213" s="23"/>
      <c r="M213" s="23"/>
      <c r="N213" s="23"/>
      <c r="O213" s="23"/>
      <c r="P213" s="23"/>
      <c r="Q213" s="23"/>
      <c r="R213" s="23"/>
      <c r="S213" s="23"/>
      <c r="T213" s="23"/>
      <c r="U213" s="23"/>
      <c r="V213" s="23"/>
      <c r="W213" s="23"/>
      <c r="X213" s="23"/>
      <c r="Y213" s="23"/>
      <c r="Z213" s="23"/>
      <c r="AA213" s="23"/>
      <c r="AB213" s="23"/>
    </row>
    <row r="214" ht="15" customHeight="1">
      <c r="A214" s="23"/>
      <c r="B214" s="23"/>
      <c r="C214" s="26"/>
      <c r="D214" s="23"/>
      <c r="E214" s="23"/>
      <c r="F214" s="39"/>
      <c r="G214" s="39"/>
      <c r="H214" s="50"/>
      <c r="I214" s="23"/>
      <c r="J214" s="23"/>
      <c r="K214" s="23"/>
      <c r="L214" s="23"/>
      <c r="M214" s="23"/>
      <c r="N214" s="23"/>
      <c r="O214" s="23"/>
      <c r="P214" s="23"/>
      <c r="Q214" s="23"/>
      <c r="R214" s="23"/>
      <c r="S214" s="23"/>
      <c r="T214" s="23"/>
      <c r="U214" s="23"/>
      <c r="V214" s="23"/>
      <c r="W214" s="23"/>
      <c r="X214" s="23"/>
      <c r="Y214" s="23"/>
      <c r="Z214" s="23"/>
      <c r="AA214" s="23"/>
      <c r="AB214" s="23"/>
    </row>
    <row r="215" ht="15" customHeight="1">
      <c r="A215" s="23"/>
      <c r="B215" s="23"/>
      <c r="C215" s="26"/>
      <c r="D215" s="23"/>
      <c r="E215" s="23"/>
      <c r="F215" s="39"/>
      <c r="G215" s="39"/>
      <c r="H215" s="50"/>
      <c r="I215" s="23"/>
      <c r="J215" s="23"/>
      <c r="K215" s="23"/>
      <c r="L215" s="23"/>
      <c r="M215" s="23"/>
      <c r="N215" s="23"/>
      <c r="O215" s="23"/>
      <c r="P215" s="23"/>
      <c r="Q215" s="23"/>
      <c r="R215" s="23"/>
      <c r="S215" s="23"/>
      <c r="T215" s="23"/>
      <c r="U215" s="23"/>
      <c r="V215" s="23"/>
      <c r="W215" s="23"/>
      <c r="X215" s="23"/>
      <c r="Y215" s="23"/>
      <c r="Z215" s="23"/>
      <c r="AA215" s="23"/>
      <c r="AB215" s="23"/>
    </row>
    <row r="216" ht="15" customHeight="1">
      <c r="A216" s="23"/>
      <c r="B216" s="23"/>
      <c r="C216" s="26"/>
      <c r="D216" s="23"/>
      <c r="E216" s="23"/>
      <c r="F216" s="39"/>
      <c r="G216" s="39"/>
      <c r="H216" s="50"/>
      <c r="I216" s="23"/>
      <c r="J216" s="23"/>
      <c r="K216" s="23"/>
      <c r="L216" s="23"/>
      <c r="M216" s="23"/>
      <c r="N216" s="23"/>
      <c r="O216" s="23"/>
      <c r="P216" s="23"/>
      <c r="Q216" s="23"/>
      <c r="R216" s="23"/>
      <c r="S216" s="23"/>
      <c r="T216" s="23"/>
      <c r="U216" s="23"/>
      <c r="V216" s="23"/>
      <c r="W216" s="23"/>
      <c r="X216" s="23"/>
      <c r="Y216" s="23"/>
      <c r="Z216" s="23"/>
      <c r="AA216" s="23"/>
      <c r="AB216" s="23"/>
    </row>
    <row r="217" ht="15" customHeight="1">
      <c r="A217" s="23"/>
      <c r="B217" s="23"/>
      <c r="C217" s="26"/>
      <c r="D217" s="23"/>
      <c r="E217" s="23"/>
      <c r="F217" s="39"/>
      <c r="G217" s="39"/>
      <c r="H217" s="50"/>
      <c r="I217" s="23"/>
      <c r="J217" s="23"/>
      <c r="K217" s="23"/>
      <c r="L217" s="23"/>
      <c r="M217" s="23"/>
      <c r="N217" s="23"/>
      <c r="O217" s="23"/>
      <c r="P217" s="23"/>
      <c r="Q217" s="23"/>
      <c r="R217" s="23"/>
      <c r="S217" s="23"/>
      <c r="T217" s="23"/>
      <c r="U217" s="23"/>
      <c r="V217" s="23"/>
      <c r="W217" s="23"/>
      <c r="X217" s="23"/>
      <c r="Y217" s="23"/>
      <c r="Z217" s="23"/>
      <c r="AA217" s="23"/>
      <c r="AB217" s="23"/>
    </row>
    <row r="218" ht="15" customHeight="1">
      <c r="A218" s="23"/>
      <c r="B218" s="23"/>
      <c r="C218" s="26"/>
      <c r="D218" s="23"/>
      <c r="E218" s="23"/>
      <c r="F218" s="39"/>
      <c r="G218" s="39"/>
      <c r="H218" s="50"/>
      <c r="I218" s="23"/>
      <c r="J218" s="23"/>
      <c r="K218" s="23"/>
      <c r="L218" s="23"/>
      <c r="M218" s="23"/>
      <c r="N218" s="23"/>
      <c r="O218" s="23"/>
      <c r="P218" s="23"/>
      <c r="Q218" s="23"/>
      <c r="R218" s="23"/>
      <c r="S218" s="23"/>
      <c r="T218" s="23"/>
      <c r="U218" s="23"/>
      <c r="V218" s="23"/>
      <c r="W218" s="23"/>
      <c r="X218" s="23"/>
      <c r="Y218" s="23"/>
      <c r="Z218" s="23"/>
      <c r="AA218" s="23"/>
      <c r="AB218" s="23"/>
    </row>
    <row r="219" ht="15" customHeight="1">
      <c r="A219" s="23"/>
      <c r="B219" s="23"/>
      <c r="C219" s="26"/>
      <c r="D219" s="23"/>
      <c r="E219" s="23"/>
      <c r="F219" s="39"/>
      <c r="G219" s="39"/>
      <c r="H219" s="50"/>
      <c r="I219" s="23"/>
      <c r="J219" s="23"/>
      <c r="K219" s="23"/>
      <c r="L219" s="23"/>
      <c r="M219" s="23"/>
      <c r="N219" s="23"/>
      <c r="O219" s="23"/>
      <c r="P219" s="23"/>
      <c r="Q219" s="23"/>
      <c r="R219" s="23"/>
      <c r="S219" s="23"/>
      <c r="T219" s="23"/>
      <c r="U219" s="23"/>
      <c r="V219" s="23"/>
      <c r="W219" s="23"/>
      <c r="X219" s="23"/>
      <c r="Y219" s="23"/>
      <c r="Z219" s="23"/>
      <c r="AA219" s="23"/>
      <c r="AB219" s="23"/>
    </row>
    <row r="220" ht="15" customHeight="1">
      <c r="A220" s="23"/>
      <c r="B220" s="23"/>
      <c r="C220" s="26"/>
      <c r="D220" s="23"/>
      <c r="E220" s="23"/>
      <c r="F220" s="39"/>
      <c r="G220" s="39"/>
      <c r="H220" s="50"/>
      <c r="I220" s="23"/>
      <c r="J220" s="23"/>
      <c r="K220" s="23"/>
      <c r="L220" s="23"/>
      <c r="M220" s="23"/>
      <c r="N220" s="23"/>
      <c r="O220" s="23"/>
      <c r="P220" s="23"/>
      <c r="Q220" s="23"/>
      <c r="R220" s="23"/>
      <c r="S220" s="23"/>
      <c r="T220" s="23"/>
      <c r="U220" s="23"/>
      <c r="V220" s="23"/>
      <c r="W220" s="23"/>
      <c r="X220" s="23"/>
      <c r="Y220" s="23"/>
      <c r="Z220" s="23"/>
      <c r="AA220" s="23"/>
      <c r="AB220" s="23"/>
    </row>
    <row r="221" ht="15" customHeight="1">
      <c r="A221" s="23"/>
      <c r="B221" s="23"/>
      <c r="C221" s="26"/>
      <c r="D221" s="23"/>
      <c r="E221" s="23"/>
      <c r="F221" s="39"/>
      <c r="G221" s="39"/>
      <c r="H221" s="50"/>
      <c r="I221" s="23"/>
      <c r="J221" s="23"/>
      <c r="K221" s="23"/>
      <c r="L221" s="23"/>
      <c r="M221" s="23"/>
      <c r="N221" s="23"/>
      <c r="O221" s="23"/>
      <c r="P221" s="23"/>
      <c r="Q221" s="23"/>
      <c r="R221" s="23"/>
      <c r="S221" s="23"/>
      <c r="T221" s="23"/>
      <c r="U221" s="23"/>
      <c r="V221" s="23"/>
      <c r="W221" s="23"/>
      <c r="X221" s="23"/>
      <c r="Y221" s="23"/>
      <c r="Z221" s="23"/>
      <c r="AA221" s="23"/>
      <c r="AB221" s="23"/>
    </row>
    <row r="222" ht="15" customHeight="1">
      <c r="A222" s="23"/>
      <c r="B222" s="23"/>
      <c r="C222" s="26"/>
      <c r="D222" s="23"/>
      <c r="E222" s="23"/>
      <c r="F222" s="39"/>
      <c r="G222" s="39"/>
      <c r="H222" s="50"/>
      <c r="I222" s="23"/>
      <c r="J222" s="23"/>
      <c r="K222" s="23"/>
      <c r="L222" s="23"/>
      <c r="M222" s="23"/>
      <c r="N222" s="23"/>
      <c r="O222" s="23"/>
      <c r="P222" s="23"/>
      <c r="Q222" s="23"/>
      <c r="R222" s="23"/>
      <c r="S222" s="23"/>
      <c r="T222" s="23"/>
      <c r="U222" s="23"/>
      <c r="V222" s="23"/>
      <c r="W222" s="23"/>
      <c r="X222" s="23"/>
      <c r="Y222" s="23"/>
      <c r="Z222" s="23"/>
      <c r="AA222" s="23"/>
      <c r="AB222" s="23"/>
    </row>
    <row r="223" ht="15" customHeight="1">
      <c r="A223" s="23"/>
      <c r="B223" s="23"/>
      <c r="C223" s="26"/>
      <c r="D223" s="23"/>
      <c r="E223" s="23"/>
      <c r="F223" s="39"/>
      <c r="G223" s="39"/>
      <c r="H223" s="50"/>
      <c r="I223" s="23"/>
      <c r="J223" s="23"/>
      <c r="K223" s="23"/>
      <c r="L223" s="23"/>
      <c r="M223" s="23"/>
      <c r="N223" s="23"/>
      <c r="O223" s="23"/>
      <c r="P223" s="23"/>
      <c r="Q223" s="23"/>
      <c r="R223" s="23"/>
      <c r="S223" s="23"/>
      <c r="T223" s="23"/>
      <c r="U223" s="23"/>
      <c r="V223" s="23"/>
      <c r="W223" s="23"/>
      <c r="X223" s="23"/>
      <c r="Y223" s="23"/>
      <c r="Z223" s="23"/>
      <c r="AA223" s="23"/>
      <c r="AB223" s="23"/>
    </row>
    <row r="224" ht="15" customHeight="1">
      <c r="A224" s="23"/>
      <c r="B224" s="23"/>
      <c r="C224" s="26"/>
      <c r="D224" s="23"/>
      <c r="E224" s="23"/>
      <c r="F224" s="39"/>
      <c r="G224" s="39"/>
      <c r="H224" s="23"/>
      <c r="I224" s="23"/>
      <c r="J224" s="23"/>
      <c r="K224" s="23"/>
      <c r="L224" s="23"/>
      <c r="M224" s="23"/>
      <c r="N224" s="23"/>
      <c r="O224" s="23"/>
      <c r="P224" s="23"/>
      <c r="Q224" s="23"/>
      <c r="R224" s="23"/>
      <c r="S224" s="23"/>
      <c r="T224" s="23"/>
      <c r="U224" s="23"/>
      <c r="V224" s="23"/>
      <c r="W224" s="23"/>
      <c r="X224" s="23"/>
      <c r="Y224" s="23"/>
      <c r="Z224" s="23"/>
      <c r="AA224" s="23"/>
      <c r="AB224" s="23"/>
    </row>
    <row r="225" ht="15" customHeight="1">
      <c r="A225" s="23"/>
      <c r="B225" s="23"/>
      <c r="C225" s="26"/>
      <c r="D225" s="23"/>
      <c r="E225" s="23"/>
      <c r="F225" s="39"/>
      <c r="G225" s="39"/>
      <c r="H225" s="23"/>
      <c r="I225" s="23"/>
      <c r="J225" s="23"/>
      <c r="K225" s="23"/>
      <c r="L225" s="23"/>
      <c r="M225" s="23"/>
      <c r="N225" s="23"/>
      <c r="O225" s="23"/>
      <c r="P225" s="23"/>
      <c r="Q225" s="23"/>
      <c r="R225" s="23"/>
      <c r="S225" s="23"/>
      <c r="T225" s="23"/>
      <c r="U225" s="23"/>
      <c r="V225" s="23"/>
      <c r="W225" s="23"/>
      <c r="X225" s="23"/>
      <c r="Y225" s="23"/>
      <c r="Z225" s="23"/>
      <c r="AA225" s="23"/>
      <c r="AB225" s="23"/>
    </row>
    <row r="226" ht="15" customHeight="1">
      <c r="A226" s="23"/>
      <c r="B226" s="23"/>
      <c r="C226" s="26"/>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ht="15" customHeight="1">
      <c r="A227" s="23"/>
      <c r="B227" s="23"/>
      <c r="C227" s="26"/>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ht="15" customHeight="1">
      <c r="A228" s="23"/>
      <c r="B228" s="23"/>
      <c r="C228" s="26"/>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ht="15" customHeight="1">
      <c r="A229" s="23"/>
      <c r="B229" s="23"/>
      <c r="C229" s="26"/>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ht="15" customHeight="1">
      <c r="A230" s="23"/>
      <c r="B230" s="23"/>
      <c r="C230" s="26"/>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ht="15" customHeight="1">
      <c r="A231" s="23"/>
      <c r="B231" s="23"/>
      <c r="C231" s="26"/>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ht="15" customHeight="1">
      <c r="A232" s="23"/>
      <c r="B232" s="23"/>
      <c r="C232" s="26"/>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ht="15" customHeight="1">
      <c r="A233" s="23"/>
      <c r="B233" s="23"/>
      <c r="C233" s="26"/>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ht="15" customHeight="1">
      <c r="A234" s="23"/>
      <c r="B234" s="23"/>
      <c r="C234" s="26"/>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ht="15" customHeight="1">
      <c r="A235" s="23"/>
      <c r="B235" s="23"/>
      <c r="C235" s="26"/>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ht="15" customHeight="1">
      <c r="A236" s="23"/>
      <c r="B236" s="23"/>
      <c r="C236" s="26"/>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7.xml><?xml version="1.0" encoding="utf-8"?>
<worksheet xmlns:r="http://schemas.openxmlformats.org/officeDocument/2006/relationships" xmlns="http://schemas.openxmlformats.org/spreadsheetml/2006/main">
  <dimension ref="A1:X236"/>
  <sheetViews>
    <sheetView workbookViewId="0" showGridLines="0" defaultGridColor="1"/>
  </sheetViews>
  <sheetFormatPr defaultColWidth="11" defaultRowHeight="15" customHeight="1" outlineLevelRow="0" outlineLevelCol="0"/>
  <cols>
    <col min="1" max="8" width="11" style="56" customWidth="1"/>
    <col min="9" max="9" width="13.8516" style="56" customWidth="1"/>
    <col min="10" max="16" width="11" style="56" customWidth="1"/>
    <col min="17" max="17" width="14.6719" style="56" customWidth="1"/>
    <col min="18" max="18" width="14.8516" style="56" customWidth="1"/>
    <col min="19" max="24" width="11" style="56" customWidth="1"/>
    <col min="25" max="256" width="11" style="56" customWidth="1"/>
  </cols>
  <sheetData>
    <row r="1" ht="15" customHeight="1">
      <c r="A1" t="s" s="22">
        <v>15</v>
      </c>
      <c r="B1" t="s" s="22">
        <v>16</v>
      </c>
      <c r="C1" t="s" s="22">
        <v>17</v>
      </c>
      <c r="D1" t="s" s="22">
        <v>18</v>
      </c>
      <c r="E1" t="s" s="22">
        <v>19</v>
      </c>
      <c r="F1" t="s" s="22">
        <v>18</v>
      </c>
      <c r="G1" t="s" s="22">
        <v>20</v>
      </c>
      <c r="H1" t="s" s="22">
        <v>18</v>
      </c>
      <c r="I1" t="s" s="22">
        <v>21</v>
      </c>
      <c r="J1" t="s" s="22">
        <v>22</v>
      </c>
      <c r="K1" t="s" s="22">
        <v>23</v>
      </c>
      <c r="L1" t="s" s="22">
        <v>18</v>
      </c>
      <c r="M1" t="s" s="22">
        <v>24</v>
      </c>
      <c r="N1" t="s" s="22">
        <v>18</v>
      </c>
      <c r="O1" t="s" s="22">
        <v>25</v>
      </c>
      <c r="P1" t="s" s="22">
        <v>26</v>
      </c>
      <c r="Q1" t="s" s="22">
        <v>27</v>
      </c>
      <c r="R1" s="23"/>
      <c r="S1" s="24"/>
      <c r="T1" t="s" s="22">
        <v>28</v>
      </c>
      <c r="U1" t="s" s="22">
        <v>27</v>
      </c>
      <c r="V1" s="23"/>
      <c r="W1" t="s" s="25">
        <v>29</v>
      </c>
      <c r="X1" t="s" s="22">
        <v>30</v>
      </c>
    </row>
    <row r="2" ht="15" customHeight="1">
      <c r="A2" s="23"/>
      <c r="B2" s="23"/>
      <c r="C2" s="23"/>
      <c r="D2" s="23"/>
      <c r="E2" s="23"/>
      <c r="F2" s="23"/>
      <c r="G2" s="23"/>
      <c r="H2" s="23"/>
      <c r="I2" s="23"/>
      <c r="J2" s="23"/>
      <c r="K2" s="23"/>
      <c r="L2" s="23"/>
      <c r="M2" s="23"/>
      <c r="N2" s="23"/>
      <c r="O2" s="23"/>
      <c r="P2" s="23"/>
      <c r="Q2" s="23"/>
      <c r="R2" s="23"/>
      <c r="S2" s="23"/>
      <c r="T2" s="26">
        <f>SUM(P6:P200)</f>
        <v>644</v>
      </c>
      <c r="U2" s="27">
        <f>SUM(T2/W2)</f>
        <v>0.0274720586980633</v>
      </c>
      <c r="V2" s="23"/>
      <c r="W2" s="26">
        <f>SUM(J6:J200)</f>
        <v>23442</v>
      </c>
      <c r="X2" s="26">
        <f>SUM(O6:O200)</f>
        <v>24086</v>
      </c>
    </row>
    <row r="3" ht="15" customHeight="1">
      <c r="A3" s="28"/>
      <c r="B3" s="23"/>
      <c r="C3" s="28"/>
      <c r="D3" s="28"/>
      <c r="E3" s="28"/>
      <c r="F3" s="28"/>
      <c r="G3" s="28"/>
      <c r="H3" s="28"/>
      <c r="I3" s="28"/>
      <c r="J3" s="23"/>
      <c r="K3" s="28"/>
      <c r="L3" s="23"/>
      <c r="M3" s="28"/>
      <c r="N3" s="23"/>
      <c r="O3" s="28"/>
      <c r="P3" s="23"/>
      <c r="Q3" s="23"/>
      <c r="R3" s="23"/>
      <c r="S3" s="23"/>
      <c r="T3" s="28"/>
      <c r="U3" s="23"/>
      <c r="V3" s="23"/>
      <c r="W3" s="23"/>
      <c r="X3" s="23"/>
    </row>
    <row r="4" ht="15" customHeight="1">
      <c r="A4" s="23"/>
      <c r="B4" s="23"/>
      <c r="C4" s="23"/>
      <c r="D4" s="23"/>
      <c r="E4" s="23"/>
      <c r="F4" s="23"/>
      <c r="G4" s="23"/>
      <c r="H4" s="23"/>
      <c r="I4" s="23"/>
      <c r="J4" s="23"/>
      <c r="K4" s="23"/>
      <c r="L4" s="23"/>
      <c r="M4" s="23"/>
      <c r="N4" s="23"/>
      <c r="O4" s="23"/>
      <c r="P4" s="23"/>
      <c r="Q4" s="23"/>
      <c r="R4" s="23"/>
      <c r="S4" s="23"/>
      <c r="T4" s="23"/>
      <c r="U4" s="23"/>
      <c r="V4" s="23"/>
      <c r="W4" s="23"/>
      <c r="X4" s="23"/>
    </row>
    <row r="5" ht="15" customHeight="1">
      <c r="A5" s="30"/>
      <c r="B5" s="40"/>
      <c r="C5" s="32"/>
      <c r="D5" s="40"/>
      <c r="E5" s="32"/>
      <c r="F5" s="40"/>
      <c r="G5" s="32"/>
      <c r="H5" s="40"/>
      <c r="I5" s="32"/>
      <c r="J5" s="32"/>
      <c r="K5" s="32"/>
      <c r="L5" s="40"/>
      <c r="M5" s="32"/>
      <c r="N5" s="40"/>
      <c r="O5" s="32"/>
      <c r="P5" s="32"/>
      <c r="Q5" s="53"/>
      <c r="R5" s="40"/>
      <c r="S5" s="23"/>
      <c r="T5" s="23"/>
      <c r="U5" s="23"/>
      <c r="V5" s="23"/>
      <c r="W5" s="23"/>
      <c r="X5" s="23"/>
    </row>
    <row r="6" ht="15" customHeight="1">
      <c r="A6" s="30">
        <v>43497</v>
      </c>
      <c r="B6" t="s" s="31">
        <v>145</v>
      </c>
      <c r="C6" s="32">
        <v>1.39</v>
      </c>
      <c r="D6" s="33">
        <v>2</v>
      </c>
      <c r="E6" s="32">
        <v>0</v>
      </c>
      <c r="F6" s="33">
        <v>0</v>
      </c>
      <c r="G6" s="32">
        <v>0</v>
      </c>
      <c r="H6" s="33">
        <v>0</v>
      </c>
      <c r="I6" s="32">
        <f>SUM(((C6*D6)+(E6*F6)+(G6*H6))*100)/(F6+H6+D6)</f>
        <v>139</v>
      </c>
      <c r="J6" s="32">
        <f>SUM((C6*D6)+(E6*F6)+(G6*H6))*100</f>
        <v>278</v>
      </c>
      <c r="K6" s="32">
        <v>0.6</v>
      </c>
      <c r="L6" s="33">
        <v>2</v>
      </c>
      <c r="M6" s="32">
        <v>0</v>
      </c>
      <c r="N6" s="33">
        <v>0</v>
      </c>
      <c r="O6" s="32">
        <f>SUM(((K6*L6)+(M6*N6))*100)</f>
        <v>120</v>
      </c>
      <c r="P6" s="34">
        <f>SUM(O6-J6)</f>
        <v>-158</v>
      </c>
      <c r="Q6" s="37">
        <f>SUM(P6/J6)</f>
        <v>-0.568345323741007</v>
      </c>
      <c r="R6" t="s" s="36">
        <v>307</v>
      </c>
      <c r="S6" s="27"/>
      <c r="T6" s="26"/>
      <c r="U6" s="23"/>
      <c r="V6" s="23"/>
      <c r="W6" s="23"/>
      <c r="X6" s="23"/>
    </row>
    <row r="7" ht="15" customHeight="1">
      <c r="A7" s="30">
        <v>43497</v>
      </c>
      <c r="B7" t="s" s="31">
        <v>43</v>
      </c>
      <c r="C7" s="32">
        <v>0.44</v>
      </c>
      <c r="D7" s="33">
        <v>5</v>
      </c>
      <c r="E7" s="32">
        <v>0</v>
      </c>
      <c r="F7" s="33">
        <v>0</v>
      </c>
      <c r="G7" s="32">
        <v>0</v>
      </c>
      <c r="H7" s="33">
        <v>0</v>
      </c>
      <c r="I7" s="32">
        <f>SUM(((C7*D7)+(E7*F7)+(G7*H7))*100)/(F7+H7+D7)</f>
        <v>44</v>
      </c>
      <c r="J7" s="32">
        <f>SUM((C7*D7)+(E7*F7)+(G7*H7))*100</f>
        <v>220</v>
      </c>
      <c r="K7" s="32">
        <v>0.29</v>
      </c>
      <c r="L7" s="33">
        <v>5</v>
      </c>
      <c r="M7" s="32">
        <v>0</v>
      </c>
      <c r="N7" s="33">
        <v>0</v>
      </c>
      <c r="O7" s="32">
        <f>SUM(((K7*L7)+(M7*N7))*100)</f>
        <v>145</v>
      </c>
      <c r="P7" s="34">
        <f>SUM(O7-J7)</f>
        <v>-75</v>
      </c>
      <c r="Q7" s="37">
        <f>SUM(P7/J7)</f>
        <v>-0.340909090909091</v>
      </c>
      <c r="R7" t="s" s="36">
        <v>308</v>
      </c>
      <c r="S7" s="23"/>
      <c r="T7" s="23"/>
      <c r="U7" s="23"/>
      <c r="V7" s="23"/>
      <c r="W7" s="23"/>
      <c r="X7" s="23"/>
    </row>
    <row r="8" ht="15" customHeight="1">
      <c r="A8" s="30">
        <v>43497</v>
      </c>
      <c r="B8" t="s" s="31">
        <v>43</v>
      </c>
      <c r="C8" s="32">
        <v>0.6899999999999999</v>
      </c>
      <c r="D8" s="33">
        <v>5</v>
      </c>
      <c r="E8" s="32">
        <v>0</v>
      </c>
      <c r="F8" s="33">
        <v>0</v>
      </c>
      <c r="G8" s="32">
        <v>0</v>
      </c>
      <c r="H8" s="33">
        <v>0</v>
      </c>
      <c r="I8" s="32">
        <f>SUM(((C8*D8)+(E8*F8)+(G8*H8))*100)/(F8+H8+D8)</f>
        <v>69</v>
      </c>
      <c r="J8" s="32">
        <f>SUM((C8*D8)+(E8*F8)+(G8*H8))*100</f>
        <v>345</v>
      </c>
      <c r="K8" s="32">
        <v>1</v>
      </c>
      <c r="L8" s="33">
        <v>5</v>
      </c>
      <c r="M8" s="41">
        <v>0</v>
      </c>
      <c r="N8" s="33">
        <v>0</v>
      </c>
      <c r="O8" s="32">
        <f>SUM(((K8*L8)+(M8*N8))*100)</f>
        <v>500</v>
      </c>
      <c r="P8" s="34">
        <f>SUM(O8-J8)</f>
        <v>155</v>
      </c>
      <c r="Q8" s="35">
        <f>SUM(P8/J8)</f>
        <v>0.449275362318841</v>
      </c>
      <c r="R8" t="s" s="36">
        <v>309</v>
      </c>
      <c r="S8" s="23"/>
      <c r="T8" s="23"/>
      <c r="U8" s="23"/>
      <c r="V8" s="23"/>
      <c r="W8" s="23"/>
      <c r="X8" s="23"/>
    </row>
    <row r="9" ht="15" customHeight="1">
      <c r="A9" s="30">
        <v>43497</v>
      </c>
      <c r="B9" t="s" s="31">
        <v>43</v>
      </c>
      <c r="C9" s="32">
        <v>0.79</v>
      </c>
      <c r="D9" s="33">
        <v>3</v>
      </c>
      <c r="E9" s="32">
        <v>0</v>
      </c>
      <c r="F9" s="33">
        <v>0</v>
      </c>
      <c r="G9" s="32">
        <v>0</v>
      </c>
      <c r="H9" s="33">
        <v>0</v>
      </c>
      <c r="I9" s="32">
        <f>SUM(((C9*D9)+(E9*F9)+(G9*H9))*100)/(F9+H9+D9)</f>
        <v>79</v>
      </c>
      <c r="J9" s="32">
        <f>SUM((C9*D9)+(E9*F9)+(G9*H9))*100</f>
        <v>237</v>
      </c>
      <c r="K9" s="32">
        <v>1.09</v>
      </c>
      <c r="L9" s="33">
        <v>3</v>
      </c>
      <c r="M9" s="41">
        <v>0</v>
      </c>
      <c r="N9" s="33">
        <v>0</v>
      </c>
      <c r="O9" s="32">
        <f>SUM(((K9*L9)+(M9*N9))*100)</f>
        <v>327</v>
      </c>
      <c r="P9" s="34">
        <f>SUM(O9-J9)</f>
        <v>90</v>
      </c>
      <c r="Q9" s="35">
        <f>SUM(P9/J9)</f>
        <v>0.379746835443038</v>
      </c>
      <c r="R9" t="s" s="36">
        <v>305</v>
      </c>
      <c r="S9" s="23"/>
      <c r="T9" s="23"/>
      <c r="U9" s="23"/>
      <c r="V9" s="23"/>
      <c r="W9" s="23"/>
      <c r="X9" s="23"/>
    </row>
    <row r="10" ht="15" customHeight="1">
      <c r="A10" s="30">
        <v>43497</v>
      </c>
      <c r="B10" t="s" s="31">
        <v>50</v>
      </c>
      <c r="C10" s="32">
        <v>0.96</v>
      </c>
      <c r="D10" s="33">
        <v>1</v>
      </c>
      <c r="E10" s="32">
        <v>0</v>
      </c>
      <c r="F10" s="33">
        <v>0</v>
      </c>
      <c r="G10" s="32">
        <v>0</v>
      </c>
      <c r="H10" s="33">
        <v>0</v>
      </c>
      <c r="I10" s="32">
        <f>SUM(((C10*D10)+(E10*F10)+(G10*H10))*100)/(F10+H10+D10)</f>
        <v>96</v>
      </c>
      <c r="J10" s="32">
        <f>SUM((C10*D10)+(E10*F10)+(G10*H10))*100</f>
        <v>96</v>
      </c>
      <c r="K10" s="32">
        <v>1.72</v>
      </c>
      <c r="L10" s="33">
        <v>1</v>
      </c>
      <c r="M10" s="41">
        <v>0</v>
      </c>
      <c r="N10" s="33">
        <v>0</v>
      </c>
      <c r="O10" s="32">
        <f>SUM(((K10*L10)+(M10*N10))*100)</f>
        <v>172</v>
      </c>
      <c r="P10" s="34">
        <f>SUM(O10-J10)</f>
        <v>76</v>
      </c>
      <c r="Q10" s="35">
        <f>SUM(P10/J10)</f>
        <v>0.791666666666667</v>
      </c>
      <c r="R10" t="s" s="36">
        <v>310</v>
      </c>
      <c r="S10" s="23"/>
      <c r="T10" s="23"/>
      <c r="U10" s="23"/>
      <c r="V10" s="23"/>
      <c r="W10" s="23"/>
      <c r="X10" s="23"/>
    </row>
    <row r="11" ht="15" customHeight="1">
      <c r="A11" s="30">
        <v>43500</v>
      </c>
      <c r="B11" t="s" s="31">
        <v>145</v>
      </c>
      <c r="C11" s="32">
        <v>1.84</v>
      </c>
      <c r="D11" s="33">
        <v>2</v>
      </c>
      <c r="E11" s="32">
        <v>0</v>
      </c>
      <c r="F11" s="33">
        <v>0</v>
      </c>
      <c r="G11" s="32">
        <v>0</v>
      </c>
      <c r="H11" s="33">
        <v>0</v>
      </c>
      <c r="I11" s="32">
        <f>SUM(((C11*D11)+(E11*F11)+(G11*H11))*100)/(F11+H11+D11)</f>
        <v>184</v>
      </c>
      <c r="J11" s="32">
        <f>SUM((C11*D11)+(E11*F11)+(G11*H11))*100</f>
        <v>368</v>
      </c>
      <c r="K11" s="32">
        <v>2.34</v>
      </c>
      <c r="L11" s="33">
        <v>2</v>
      </c>
      <c r="M11" s="41">
        <v>0</v>
      </c>
      <c r="N11" s="33">
        <v>0</v>
      </c>
      <c r="O11" s="32">
        <f>SUM(((K11*L11)+(M11*N11))*100)</f>
        <v>468</v>
      </c>
      <c r="P11" s="34">
        <f>SUM(O11-J11)</f>
        <v>100</v>
      </c>
      <c r="Q11" s="35">
        <f>SUM(P11/J11)</f>
        <v>0.271739130434783</v>
      </c>
      <c r="R11" t="s" s="36">
        <v>311</v>
      </c>
      <c r="S11" s="23"/>
      <c r="T11" s="23"/>
      <c r="U11" s="23"/>
      <c r="V11" s="23"/>
      <c r="W11" s="23"/>
      <c r="X11" s="23"/>
    </row>
    <row r="12" ht="15" customHeight="1">
      <c r="A12" s="30">
        <v>43500</v>
      </c>
      <c r="B12" t="s" s="31">
        <v>193</v>
      </c>
      <c r="C12" s="32">
        <v>3.45</v>
      </c>
      <c r="D12" s="33">
        <v>2</v>
      </c>
      <c r="E12" s="32">
        <v>0</v>
      </c>
      <c r="F12" s="33">
        <v>0</v>
      </c>
      <c r="G12" s="32">
        <v>0</v>
      </c>
      <c r="H12" s="33">
        <v>0</v>
      </c>
      <c r="I12" s="32">
        <f>SUM(((C12*D12)+(E12*F12)+(G12*H12))*100)/(F12+H12+D12)</f>
        <v>345</v>
      </c>
      <c r="J12" s="32">
        <f>SUM((C12*D12)+(E12*F12)+(G12*H12))*100</f>
        <v>690</v>
      </c>
      <c r="K12" s="32">
        <v>4.05</v>
      </c>
      <c r="L12" s="33">
        <v>2</v>
      </c>
      <c r="M12" s="41">
        <v>0</v>
      </c>
      <c r="N12" s="33">
        <v>0</v>
      </c>
      <c r="O12" s="32">
        <f>SUM(((K12*L12)+(M12*N12))*100)</f>
        <v>810</v>
      </c>
      <c r="P12" s="34">
        <f>SUM(O12-J12)</f>
        <v>120</v>
      </c>
      <c r="Q12" s="35">
        <f>SUM(P12/J12)</f>
        <v>0.173913043478261</v>
      </c>
      <c r="R12" t="s" s="36">
        <v>312</v>
      </c>
      <c r="S12" s="23"/>
      <c r="T12" s="23"/>
      <c r="U12" s="23"/>
      <c r="V12" s="23"/>
      <c r="W12" s="23"/>
      <c r="X12" s="23"/>
    </row>
    <row r="13" ht="15" customHeight="1">
      <c r="A13" s="30">
        <v>43500</v>
      </c>
      <c r="B13" t="s" s="31">
        <v>313</v>
      </c>
      <c r="C13" s="32">
        <v>1.64</v>
      </c>
      <c r="D13" s="33">
        <v>3</v>
      </c>
      <c r="E13" s="32">
        <v>0</v>
      </c>
      <c r="F13" s="33">
        <v>0</v>
      </c>
      <c r="G13" s="32">
        <v>0</v>
      </c>
      <c r="H13" s="33">
        <v>0</v>
      </c>
      <c r="I13" s="32">
        <f>SUM(((C13*D13)+(E13*F13)+(G13*H13))*100)/(F13+H13+D13)</f>
        <v>164</v>
      </c>
      <c r="J13" s="32">
        <f>SUM((C13*D13)+(E13*F13)+(G13*H13))*100</f>
        <v>492</v>
      </c>
      <c r="K13" s="32">
        <v>2.24</v>
      </c>
      <c r="L13" s="33">
        <v>3</v>
      </c>
      <c r="M13" s="41">
        <v>0</v>
      </c>
      <c r="N13" s="33">
        <v>0</v>
      </c>
      <c r="O13" s="32">
        <f>SUM(((K13*L13)+(M13*N13))*100)</f>
        <v>672</v>
      </c>
      <c r="P13" s="34">
        <f>SUM(O13-J13)</f>
        <v>180</v>
      </c>
      <c r="Q13" s="35">
        <f>SUM(P13/J13)</f>
        <v>0.365853658536585</v>
      </c>
      <c r="R13" t="s" s="36">
        <v>314</v>
      </c>
      <c r="S13" s="23"/>
      <c r="T13" s="23"/>
      <c r="U13" s="23"/>
      <c r="V13" s="23"/>
      <c r="W13" s="23"/>
      <c r="X13" s="23"/>
    </row>
    <row r="14" ht="15" customHeight="1">
      <c r="A14" s="30">
        <v>43500</v>
      </c>
      <c r="B14" t="s" s="31">
        <v>35</v>
      </c>
      <c r="C14" s="32">
        <v>1.45</v>
      </c>
      <c r="D14" s="33">
        <v>1</v>
      </c>
      <c r="E14" s="32">
        <v>0</v>
      </c>
      <c r="F14" s="33">
        <v>0</v>
      </c>
      <c r="G14" s="32">
        <v>0</v>
      </c>
      <c r="H14" s="33">
        <v>0</v>
      </c>
      <c r="I14" s="32">
        <f>SUM(((C14*D14)+(E14*F14)+(G14*H14))*100)/(F14+H14+D14)</f>
        <v>145</v>
      </c>
      <c r="J14" s="32">
        <f>SUM((C14*D14)+(E14*F14)+(G14*H14))*100</f>
        <v>145</v>
      </c>
      <c r="K14" s="32">
        <v>1.95</v>
      </c>
      <c r="L14" s="33">
        <v>1</v>
      </c>
      <c r="M14" s="41">
        <v>0</v>
      </c>
      <c r="N14" s="33">
        <v>0</v>
      </c>
      <c r="O14" s="32">
        <f>SUM(((K14*L14)+(M14*N14))*100)</f>
        <v>195</v>
      </c>
      <c r="P14" s="34">
        <f>SUM(O14-J14)</f>
        <v>50</v>
      </c>
      <c r="Q14" s="35">
        <f>SUM(P14/J14)</f>
        <v>0.344827586206897</v>
      </c>
      <c r="R14" t="s" s="36">
        <v>315</v>
      </c>
      <c r="S14" s="23"/>
      <c r="T14" s="23"/>
      <c r="U14" s="23"/>
      <c r="V14" s="23"/>
      <c r="W14" s="23"/>
      <c r="X14" s="23"/>
    </row>
    <row r="15" ht="15" customHeight="1">
      <c r="A15" s="30">
        <v>43500</v>
      </c>
      <c r="B15" t="s" s="31">
        <v>80</v>
      </c>
      <c r="C15" s="32">
        <v>1.12</v>
      </c>
      <c r="D15" s="33">
        <v>2</v>
      </c>
      <c r="E15" s="32">
        <v>1</v>
      </c>
      <c r="F15" s="33">
        <v>2</v>
      </c>
      <c r="G15" s="32">
        <v>0</v>
      </c>
      <c r="H15" s="33">
        <v>0</v>
      </c>
      <c r="I15" s="32">
        <f>SUM(((C15*D15)+(E15*F15)+(G15*H15))*100)/(F15+H15+D15)</f>
        <v>106</v>
      </c>
      <c r="J15" s="32">
        <f>SUM((C15*D15)+(E15*F15)+(G15*H15))*100</f>
        <v>424</v>
      </c>
      <c r="K15" s="32">
        <v>2.13</v>
      </c>
      <c r="L15" s="33">
        <v>4</v>
      </c>
      <c r="M15" s="41">
        <v>0</v>
      </c>
      <c r="N15" s="33">
        <v>0</v>
      </c>
      <c r="O15" s="32">
        <f>SUM(((K15*L15)+(M15*N15))*100)</f>
        <v>852</v>
      </c>
      <c r="P15" s="34">
        <f>SUM(O15-J15)</f>
        <v>428</v>
      </c>
      <c r="Q15" s="35">
        <f>SUM(P15/J15)</f>
        <v>1.00943396226415</v>
      </c>
      <c r="R15" t="s" s="36">
        <v>316</v>
      </c>
      <c r="S15" s="23"/>
      <c r="T15" s="23"/>
      <c r="U15" s="23"/>
      <c r="V15" s="23"/>
      <c r="W15" s="23"/>
      <c r="X15" s="23"/>
    </row>
    <row r="16" ht="15" customHeight="1">
      <c r="A16" s="30">
        <v>43500</v>
      </c>
      <c r="B16" t="s" s="31">
        <v>193</v>
      </c>
      <c r="C16" s="32">
        <v>1.92</v>
      </c>
      <c r="D16" s="33">
        <v>2</v>
      </c>
      <c r="E16" s="32">
        <v>0</v>
      </c>
      <c r="F16" s="33">
        <v>0</v>
      </c>
      <c r="G16" s="32">
        <v>0</v>
      </c>
      <c r="H16" s="33">
        <v>0</v>
      </c>
      <c r="I16" s="32">
        <f>SUM(((C16*D16)+(E16*F16)+(G16*H16))*100)/(F16+H16+D16)</f>
        <v>192</v>
      </c>
      <c r="J16" s="32">
        <f>SUM((C16*D16)+(E16*F16)+(G16*H16))*100</f>
        <v>384</v>
      </c>
      <c r="K16" s="32">
        <v>4.7</v>
      </c>
      <c r="L16" s="33">
        <v>2</v>
      </c>
      <c r="M16" s="41">
        <v>0</v>
      </c>
      <c r="N16" s="33">
        <v>0</v>
      </c>
      <c r="O16" s="32">
        <f>SUM(((K16*L16)+(M16*N16))*100)</f>
        <v>940</v>
      </c>
      <c r="P16" s="34">
        <f>SUM(O16-J16)</f>
        <v>556</v>
      </c>
      <c r="Q16" s="35">
        <f>SUM(P16/J16)</f>
        <v>1.44791666666667</v>
      </c>
      <c r="R16" t="s" s="36">
        <v>317</v>
      </c>
      <c r="S16" s="23"/>
      <c r="T16" s="23"/>
      <c r="U16" s="23"/>
      <c r="V16" s="23"/>
      <c r="W16" s="23"/>
      <c r="X16" s="23"/>
    </row>
    <row r="17" ht="15" customHeight="1">
      <c r="A17" s="30">
        <v>43500</v>
      </c>
      <c r="B17" t="s" s="31">
        <v>43</v>
      </c>
      <c r="C17" s="32">
        <v>0.8</v>
      </c>
      <c r="D17" s="33">
        <v>1</v>
      </c>
      <c r="E17" s="32">
        <v>0</v>
      </c>
      <c r="F17" s="33">
        <v>0</v>
      </c>
      <c r="G17" s="32">
        <v>0</v>
      </c>
      <c r="H17" s="33">
        <v>0</v>
      </c>
      <c r="I17" s="32">
        <f>SUM(((C17*D17)+(E17*F17)+(G17*H17))*100)/(F17+H17+D17)</f>
        <v>80</v>
      </c>
      <c r="J17" s="32">
        <f>SUM((C17*D17)+(E17*F17)+(G17*H17))*100</f>
        <v>80</v>
      </c>
      <c r="K17" s="32">
        <v>0.33</v>
      </c>
      <c r="L17" s="33">
        <v>1</v>
      </c>
      <c r="M17" s="41">
        <v>0</v>
      </c>
      <c r="N17" s="33">
        <v>0</v>
      </c>
      <c r="O17" s="32">
        <f>SUM(((K17*L17)+(M17*N17))*100)</f>
        <v>33</v>
      </c>
      <c r="P17" s="34">
        <f>SUM(O17-J17)</f>
        <v>-47</v>
      </c>
      <c r="Q17" s="37">
        <f>SUM(P17/J17)</f>
        <v>-0.5875</v>
      </c>
      <c r="R17" t="s" s="36">
        <v>318</v>
      </c>
      <c r="S17" s="23"/>
      <c r="T17" s="23"/>
      <c r="U17" s="23"/>
      <c r="V17" s="23"/>
      <c r="W17" s="23"/>
      <c r="X17" s="23"/>
    </row>
    <row r="18" ht="15" customHeight="1">
      <c r="A18" s="45">
        <v>43501</v>
      </c>
      <c r="B18" t="s" s="31">
        <v>193</v>
      </c>
      <c r="C18" s="32">
        <v>2.77</v>
      </c>
      <c r="D18" s="33">
        <v>1</v>
      </c>
      <c r="E18" s="32">
        <v>0</v>
      </c>
      <c r="F18" s="33">
        <v>0</v>
      </c>
      <c r="G18" s="32">
        <v>0</v>
      </c>
      <c r="H18" s="33">
        <v>0</v>
      </c>
      <c r="I18" s="32">
        <f>SUM(((C18*D18)+(E18*F18)+(G18*H18))*100)/(F18+H18+D18)</f>
        <v>277</v>
      </c>
      <c r="J18" s="32">
        <f>SUM((C18*D18)+(E18*F18)+(G18*H18))*100</f>
        <v>277</v>
      </c>
      <c r="K18" s="32">
        <v>3.45</v>
      </c>
      <c r="L18" s="33">
        <v>1</v>
      </c>
      <c r="M18" s="41">
        <v>0</v>
      </c>
      <c r="N18" s="33">
        <v>0</v>
      </c>
      <c r="O18" s="32">
        <f>SUM(((K18*L18)+(M18*N18))*100)</f>
        <v>345</v>
      </c>
      <c r="P18" s="34">
        <f>SUM(O18-J18)</f>
        <v>68</v>
      </c>
      <c r="Q18" s="35">
        <f>SUM(P18/J18)</f>
        <v>0.245487364620939</v>
      </c>
      <c r="R18" t="s" s="36">
        <v>319</v>
      </c>
      <c r="S18" s="23"/>
      <c r="T18" s="23"/>
      <c r="U18" s="23"/>
      <c r="V18" s="23"/>
      <c r="W18" s="23"/>
      <c r="X18" s="23"/>
    </row>
    <row r="19" ht="15" customHeight="1">
      <c r="A19" s="30">
        <v>43502</v>
      </c>
      <c r="B19" t="s" s="31">
        <v>47</v>
      </c>
      <c r="C19" s="32">
        <v>1</v>
      </c>
      <c r="D19" s="33">
        <v>2</v>
      </c>
      <c r="E19" s="32">
        <v>0</v>
      </c>
      <c r="F19" s="33">
        <v>0</v>
      </c>
      <c r="G19" s="32">
        <v>0</v>
      </c>
      <c r="H19" s="33">
        <v>0</v>
      </c>
      <c r="I19" s="32">
        <f>SUM(((C19*D19)+(E19*F19)+(G19*H19))*100)/(F19+H19+D19)</f>
        <v>100</v>
      </c>
      <c r="J19" s="32">
        <f>SUM((C19*D19)+(E19*F19)+(G19*H19))*100</f>
        <v>200</v>
      </c>
      <c r="K19" s="32">
        <v>1.25</v>
      </c>
      <c r="L19" s="33">
        <v>2</v>
      </c>
      <c r="M19" s="41">
        <v>0</v>
      </c>
      <c r="N19" s="33">
        <v>0</v>
      </c>
      <c r="O19" s="32">
        <f>SUM(((K19*L19)+(M19*N19))*100)</f>
        <v>250</v>
      </c>
      <c r="P19" s="34">
        <f>SUM(O19-J19)</f>
        <v>50</v>
      </c>
      <c r="Q19" s="35">
        <f>SUM(P19/J19)</f>
        <v>0.25</v>
      </c>
      <c r="R19" t="s" s="36">
        <v>320</v>
      </c>
      <c r="S19" s="23"/>
      <c r="T19" s="23"/>
      <c r="U19" s="23"/>
      <c r="V19" s="23"/>
      <c r="W19" s="23"/>
      <c r="X19" s="23"/>
    </row>
    <row r="20" ht="15" customHeight="1">
      <c r="A20" s="30">
        <v>43502</v>
      </c>
      <c r="B20" t="s" s="31">
        <v>39</v>
      </c>
      <c r="C20" s="32">
        <v>7.26</v>
      </c>
      <c r="D20" s="33">
        <v>1</v>
      </c>
      <c r="E20" s="32">
        <v>0</v>
      </c>
      <c r="F20" s="33">
        <v>0</v>
      </c>
      <c r="G20" s="32">
        <v>0</v>
      </c>
      <c r="H20" s="33">
        <v>0</v>
      </c>
      <c r="I20" s="32">
        <f>SUM(((C20*D20)+(E20*F20)+(G20*H20))*100)/(F20+H20+D20)</f>
        <v>726</v>
      </c>
      <c r="J20" s="32">
        <f>SUM((C20*D20)+(E20*F20)+(G20*H20))*100</f>
        <v>726</v>
      </c>
      <c r="K20" s="32">
        <v>8.75</v>
      </c>
      <c r="L20" s="33">
        <v>1</v>
      </c>
      <c r="M20" s="41">
        <v>0</v>
      </c>
      <c r="N20" s="33">
        <v>0</v>
      </c>
      <c r="O20" s="32">
        <f>SUM(((K20*L20)+(M20*N20))*100)</f>
        <v>875</v>
      </c>
      <c r="P20" s="34">
        <f>SUM(O20-J20)</f>
        <v>149</v>
      </c>
      <c r="Q20" s="35">
        <f>SUM(P20/J20)</f>
        <v>0.205234159779614</v>
      </c>
      <c r="R20" t="s" s="36">
        <v>321</v>
      </c>
      <c r="S20" s="23"/>
      <c r="T20" s="23"/>
      <c r="U20" s="23"/>
      <c r="V20" s="23"/>
      <c r="W20" s="23"/>
      <c r="X20" s="23"/>
    </row>
    <row r="21" ht="15" customHeight="1">
      <c r="A21" s="30">
        <v>43502</v>
      </c>
      <c r="B21" t="s" s="31">
        <v>43</v>
      </c>
      <c r="C21" s="32">
        <v>0.31</v>
      </c>
      <c r="D21" s="33">
        <v>3</v>
      </c>
      <c r="E21" s="32">
        <v>0</v>
      </c>
      <c r="F21" s="33">
        <v>0</v>
      </c>
      <c r="G21" s="32">
        <v>0</v>
      </c>
      <c r="H21" s="33">
        <v>0</v>
      </c>
      <c r="I21" s="32">
        <f>SUM(((C21*D21)+(E21*F21)+(G21*H21))*100)/(F21+H21+D21)</f>
        <v>31</v>
      </c>
      <c r="J21" s="32">
        <f>SUM((C21*D21)+(E21*F21)+(G21*H21))*100</f>
        <v>93</v>
      </c>
      <c r="K21" s="32">
        <v>0.37</v>
      </c>
      <c r="L21" s="33">
        <v>3</v>
      </c>
      <c r="M21" s="32">
        <v>0</v>
      </c>
      <c r="N21" s="33">
        <v>0</v>
      </c>
      <c r="O21" s="32">
        <f>SUM(((K21*L21)+(M21*N21))*100)</f>
        <v>111</v>
      </c>
      <c r="P21" s="34">
        <f>SUM(O21-J21)</f>
        <v>18</v>
      </c>
      <c r="Q21" s="35">
        <f>SUM(P21/J21)</f>
        <v>0.193548387096774</v>
      </c>
      <c r="R21" t="s" s="36">
        <v>322</v>
      </c>
      <c r="S21" s="23"/>
      <c r="T21" s="23"/>
      <c r="U21" s="23"/>
      <c r="V21" s="23"/>
      <c r="W21" s="23"/>
      <c r="X21" s="23"/>
    </row>
    <row r="22" ht="15" customHeight="1">
      <c r="A22" s="45">
        <v>43502</v>
      </c>
      <c r="B22" t="s" s="31">
        <v>39</v>
      </c>
      <c r="C22" s="32">
        <v>5</v>
      </c>
      <c r="D22" s="33">
        <v>1</v>
      </c>
      <c r="E22" s="32">
        <v>0</v>
      </c>
      <c r="F22" s="33">
        <v>0</v>
      </c>
      <c r="G22" s="32">
        <v>0</v>
      </c>
      <c r="H22" s="33">
        <v>0</v>
      </c>
      <c r="I22" s="32">
        <f>SUM(((C22*D22)+(E22*F22)+(G22*H22))*100)/(F22+H22+D22)</f>
        <v>500</v>
      </c>
      <c r="J22" s="32">
        <f>SUM((C22*D22)+(E22*F22)+(G22*H22))*100</f>
        <v>500</v>
      </c>
      <c r="K22" s="32">
        <v>11.75</v>
      </c>
      <c r="L22" s="33">
        <v>1</v>
      </c>
      <c r="M22" s="41">
        <v>0</v>
      </c>
      <c r="N22" s="33">
        <v>0</v>
      </c>
      <c r="O22" s="32">
        <f>SUM(((K22*L22)+(M22*N22))*100)</f>
        <v>1175</v>
      </c>
      <c r="P22" s="34">
        <f>SUM(O22-J22)</f>
        <v>675</v>
      </c>
      <c r="Q22" s="35">
        <f>SUM(P22/J22)</f>
        <v>1.35</v>
      </c>
      <c r="R22" t="s" s="36">
        <v>323</v>
      </c>
      <c r="S22" s="23"/>
      <c r="T22" s="23"/>
      <c r="U22" s="23"/>
      <c r="V22" s="23"/>
      <c r="W22" s="23"/>
      <c r="X22" s="23"/>
    </row>
    <row r="23" ht="15" customHeight="1">
      <c r="A23" s="30">
        <v>43503</v>
      </c>
      <c r="B23" t="s" s="31">
        <v>39</v>
      </c>
      <c r="C23" s="32">
        <v>4.75</v>
      </c>
      <c r="D23" s="33">
        <v>1</v>
      </c>
      <c r="E23" s="32">
        <v>0</v>
      </c>
      <c r="F23" s="33">
        <v>0</v>
      </c>
      <c r="G23" s="32">
        <v>0</v>
      </c>
      <c r="H23" s="33">
        <v>0</v>
      </c>
      <c r="I23" s="32">
        <f>SUM(((C23*D23)+(E23*F23)+(G23*H23))*100)/(F23+H23+D23)</f>
        <v>475</v>
      </c>
      <c r="J23" s="32">
        <f>SUM((C23*D23)+(E23*F23)+(G23*H23))*100</f>
        <v>475</v>
      </c>
      <c r="K23" s="32">
        <v>5.5</v>
      </c>
      <c r="L23" s="33">
        <v>1</v>
      </c>
      <c r="M23" s="32">
        <v>0</v>
      </c>
      <c r="N23" s="33">
        <v>0</v>
      </c>
      <c r="O23" s="32">
        <f>SUM(((K23*L23)+(M23*N23))*100)</f>
        <v>550</v>
      </c>
      <c r="P23" s="34">
        <f>SUM(O23-J23)</f>
        <v>75</v>
      </c>
      <c r="Q23" s="35">
        <f>SUM(P23/J23)</f>
        <v>0.157894736842105</v>
      </c>
      <c r="R23" t="s" s="36">
        <v>324</v>
      </c>
      <c r="S23" s="23"/>
      <c r="T23" s="23"/>
      <c r="U23" s="23"/>
      <c r="V23" s="23"/>
      <c r="W23" s="23"/>
      <c r="X23" s="23"/>
    </row>
    <row r="24" ht="15" customHeight="1">
      <c r="A24" s="30">
        <v>43503</v>
      </c>
      <c r="B24" t="s" s="31">
        <v>43</v>
      </c>
      <c r="C24" s="32">
        <v>1.09</v>
      </c>
      <c r="D24" s="33">
        <v>2</v>
      </c>
      <c r="E24" s="32">
        <v>0</v>
      </c>
      <c r="F24" s="33">
        <v>0</v>
      </c>
      <c r="G24" s="32">
        <v>0</v>
      </c>
      <c r="H24" s="33">
        <v>0</v>
      </c>
      <c r="I24" s="32">
        <f>SUM(((C24*D24)+(E24*F24)+(G24*H24))*100)/(F24+H24+D24)</f>
        <v>109</v>
      </c>
      <c r="J24" s="32">
        <f>SUM((C24*D24)+(E24*F24)+(G24*H24))*100</f>
        <v>218</v>
      </c>
      <c r="K24" s="32">
        <v>1.36</v>
      </c>
      <c r="L24" s="33">
        <v>2</v>
      </c>
      <c r="M24" s="32">
        <v>0</v>
      </c>
      <c r="N24" s="33">
        <v>0</v>
      </c>
      <c r="O24" s="32">
        <f>SUM(((K24*L24)+(M24*N24))*100)</f>
        <v>272</v>
      </c>
      <c r="P24" s="34">
        <f>SUM(O24-J24)</f>
        <v>54</v>
      </c>
      <c r="Q24" s="35">
        <f>SUM(P24/J24)</f>
        <v>0.247706422018349</v>
      </c>
      <c r="R24" t="s" s="36">
        <v>325</v>
      </c>
      <c r="S24" s="23"/>
      <c r="T24" s="23"/>
      <c r="U24" s="23"/>
      <c r="V24" s="23"/>
      <c r="W24" s="23"/>
      <c r="X24" s="23"/>
    </row>
    <row r="25" ht="15" customHeight="1">
      <c r="A25" s="30">
        <v>43503</v>
      </c>
      <c r="B25" t="s" s="31">
        <v>47</v>
      </c>
      <c r="C25" s="32">
        <v>0.35</v>
      </c>
      <c r="D25" s="33">
        <v>10</v>
      </c>
      <c r="E25" s="32">
        <v>0</v>
      </c>
      <c r="F25" s="33">
        <v>0</v>
      </c>
      <c r="G25" s="32">
        <v>0</v>
      </c>
      <c r="H25" s="33">
        <v>0</v>
      </c>
      <c r="I25" s="32">
        <f>SUM(((C25*D25)+(E25*F25)+(G25*H25))*100)/(F25+H25+D25)</f>
        <v>35</v>
      </c>
      <c r="J25" s="32">
        <f>SUM((C25*D25)+(E25*F25)+(G25*H25))*100</f>
        <v>350</v>
      </c>
      <c r="K25" s="32">
        <v>0.24</v>
      </c>
      <c r="L25" s="33">
        <v>10</v>
      </c>
      <c r="M25" s="32">
        <v>0</v>
      </c>
      <c r="N25" s="33">
        <v>0</v>
      </c>
      <c r="O25" s="32">
        <f>SUM(((K25*L25)+(M25*N25))*100)</f>
        <v>240</v>
      </c>
      <c r="P25" s="34">
        <f>SUM(O25-J25)</f>
        <v>-110</v>
      </c>
      <c r="Q25" s="37">
        <f>SUM(P25/J25)</f>
        <v>-0.314285714285714</v>
      </c>
      <c r="R25" t="s" s="36">
        <v>326</v>
      </c>
      <c r="S25" s="23"/>
      <c r="T25" s="23"/>
      <c r="U25" s="23"/>
      <c r="V25" s="23"/>
      <c r="W25" s="23"/>
      <c r="X25" s="23"/>
    </row>
    <row r="26" ht="15" customHeight="1">
      <c r="A26" s="30">
        <v>43504</v>
      </c>
      <c r="B26" t="s" s="31">
        <v>39</v>
      </c>
      <c r="C26" s="32">
        <v>1.33</v>
      </c>
      <c r="D26" s="33">
        <v>1</v>
      </c>
      <c r="E26" s="32">
        <v>0</v>
      </c>
      <c r="F26" s="33">
        <v>0</v>
      </c>
      <c r="G26" s="32">
        <v>0</v>
      </c>
      <c r="H26" s="33">
        <v>0</v>
      </c>
      <c r="I26" s="32">
        <f>SUM(((C26*D26)+(E26*F26)+(G26*H26))*100)/(F26+H26+D26)</f>
        <v>133</v>
      </c>
      <c r="J26" s="32">
        <f>SUM((C26*D26)+(E26*F26)+(G26*H26))*100</f>
        <v>133</v>
      </c>
      <c r="K26" s="32">
        <v>0.5</v>
      </c>
      <c r="L26" s="33">
        <v>1</v>
      </c>
      <c r="M26" s="32">
        <v>0</v>
      </c>
      <c r="N26" s="33">
        <v>0</v>
      </c>
      <c r="O26" s="32">
        <f>SUM(((K26*L26)+(M26*N26))*100)</f>
        <v>50</v>
      </c>
      <c r="P26" s="34">
        <f>SUM(O26-J26)</f>
        <v>-83</v>
      </c>
      <c r="Q26" s="37">
        <f>SUM(P26/J26)</f>
        <v>-0.62406015037594</v>
      </c>
      <c r="R26" t="s" s="36">
        <v>327</v>
      </c>
      <c r="S26" s="23"/>
      <c r="T26" s="23"/>
      <c r="U26" s="23"/>
      <c r="V26" s="23"/>
      <c r="W26" s="23"/>
      <c r="X26" s="23"/>
    </row>
    <row r="27" ht="15" customHeight="1">
      <c r="A27" s="30">
        <v>43504</v>
      </c>
      <c r="B27" t="s" s="31">
        <v>43</v>
      </c>
      <c r="C27" s="32">
        <v>0.6</v>
      </c>
      <c r="D27" s="33">
        <v>4</v>
      </c>
      <c r="E27" s="32">
        <v>0.15</v>
      </c>
      <c r="F27" s="33">
        <v>4</v>
      </c>
      <c r="G27" s="32">
        <v>0.11</v>
      </c>
      <c r="H27" s="33">
        <v>8</v>
      </c>
      <c r="I27" s="32">
        <f>SUM(((C27*D27)+(E27*F27)+(G27*H27))*100)/(F27+H27+D27)</f>
        <v>24.25</v>
      </c>
      <c r="J27" s="32">
        <f>SUM((C27*D27)+(E27*F27)+(G27*H27))*100</f>
        <v>388</v>
      </c>
      <c r="K27" s="32">
        <v>0.04</v>
      </c>
      <c r="L27" s="33">
        <v>16</v>
      </c>
      <c r="M27" s="32">
        <v>0</v>
      </c>
      <c r="N27" s="33">
        <v>0</v>
      </c>
      <c r="O27" s="32">
        <f>SUM(((K27*L27)+(M27*N27))*100)</f>
        <v>64</v>
      </c>
      <c r="P27" s="34">
        <f>SUM(O27-J27)</f>
        <v>-324</v>
      </c>
      <c r="Q27" s="37">
        <f>SUM(P27/J27)</f>
        <v>-0.8350515463917531</v>
      </c>
      <c r="R27" t="s" s="36">
        <v>328</v>
      </c>
      <c r="S27" s="23"/>
      <c r="T27" s="23"/>
      <c r="U27" s="23"/>
      <c r="V27" s="23"/>
      <c r="W27" s="23"/>
      <c r="X27" s="23"/>
    </row>
    <row r="28" ht="15" customHeight="1">
      <c r="A28" s="45">
        <v>43504</v>
      </c>
      <c r="B28" t="s" s="31">
        <v>43</v>
      </c>
      <c r="C28" s="32">
        <v>0.5600000000000001</v>
      </c>
      <c r="D28" s="33">
        <v>4</v>
      </c>
      <c r="E28" s="32">
        <v>0</v>
      </c>
      <c r="F28" s="33">
        <v>0</v>
      </c>
      <c r="G28" s="32">
        <v>0</v>
      </c>
      <c r="H28" s="33">
        <v>0</v>
      </c>
      <c r="I28" s="32">
        <f>SUM(((C28*D28)+(E28*F28)+(G28*H28))*100)/(F28+H28+D28)</f>
        <v>56</v>
      </c>
      <c r="J28" s="32">
        <f>SUM((C28*D28)+(E28*F28)+(G28*H28))*100</f>
        <v>224</v>
      </c>
      <c r="K28" s="32">
        <v>0.76</v>
      </c>
      <c r="L28" s="33">
        <v>4</v>
      </c>
      <c r="M28" s="32">
        <v>0</v>
      </c>
      <c r="N28" s="33">
        <v>0</v>
      </c>
      <c r="O28" s="32">
        <f>SUM(((K28*L28)+(M28*N28))*100)</f>
        <v>304</v>
      </c>
      <c r="P28" s="34">
        <f>SUM(O28-J28)</f>
        <v>80</v>
      </c>
      <c r="Q28" s="35">
        <f>SUM(P28/J28)</f>
        <v>0.357142857142857</v>
      </c>
      <c r="R28" t="s" s="36">
        <v>329</v>
      </c>
      <c r="S28" s="23"/>
      <c r="T28" s="23"/>
      <c r="U28" s="23"/>
      <c r="V28" s="23"/>
      <c r="W28" s="23"/>
      <c r="X28" s="23"/>
    </row>
    <row r="29" ht="15" customHeight="1">
      <c r="A29" s="30">
        <v>43507</v>
      </c>
      <c r="B29" t="s" s="31">
        <v>330</v>
      </c>
      <c r="C29" s="32">
        <v>1.22</v>
      </c>
      <c r="D29" s="33">
        <v>2</v>
      </c>
      <c r="E29" s="32">
        <v>0</v>
      </c>
      <c r="F29" s="33">
        <v>0</v>
      </c>
      <c r="G29" s="32">
        <v>0</v>
      </c>
      <c r="H29" s="33">
        <v>0</v>
      </c>
      <c r="I29" s="32">
        <f>SUM(((C29*D29)+(E29*F29)+(G29*H29))*100)/(F29+H29+D29)</f>
        <v>122</v>
      </c>
      <c r="J29" s="32">
        <f>SUM((C29*D29)+(E29*F29)+(G29*H29))*100</f>
        <v>244</v>
      </c>
      <c r="K29" s="32">
        <v>0.87</v>
      </c>
      <c r="L29" s="33">
        <v>2</v>
      </c>
      <c r="M29" s="32">
        <v>0</v>
      </c>
      <c r="N29" s="33">
        <v>0</v>
      </c>
      <c r="O29" s="32">
        <f>SUM(((K29*L29)+(M29*N29))*100)</f>
        <v>174</v>
      </c>
      <c r="P29" s="34">
        <f>SUM(O29-J29)</f>
        <v>-70</v>
      </c>
      <c r="Q29" s="37">
        <f>SUM(P29/J29)</f>
        <v>-0.286885245901639</v>
      </c>
      <c r="R29" t="s" s="36">
        <v>331</v>
      </c>
      <c r="S29" s="23"/>
      <c r="T29" s="23"/>
      <c r="U29" s="23"/>
      <c r="V29" s="23"/>
      <c r="W29" s="23"/>
      <c r="X29" s="23"/>
    </row>
    <row r="30" ht="15" customHeight="1">
      <c r="A30" s="30">
        <v>43507</v>
      </c>
      <c r="B30" t="s" s="31">
        <v>80</v>
      </c>
      <c r="C30" s="32">
        <v>1.76</v>
      </c>
      <c r="D30" s="33">
        <v>2</v>
      </c>
      <c r="E30" s="32">
        <v>0</v>
      </c>
      <c r="F30" s="33">
        <v>0</v>
      </c>
      <c r="G30" s="32">
        <v>0</v>
      </c>
      <c r="H30" s="33">
        <v>0</v>
      </c>
      <c r="I30" s="32">
        <f>SUM(((C30*D30)+(E30*F30)+(G30*H30))*100)/(F30+H30+D30)</f>
        <v>176</v>
      </c>
      <c r="J30" s="32">
        <f>SUM((C30*D30)+(E30*F30)+(G30*H30))*100</f>
        <v>352</v>
      </c>
      <c r="K30" s="32">
        <v>1.96</v>
      </c>
      <c r="L30" s="33">
        <v>2</v>
      </c>
      <c r="M30" s="32">
        <v>0</v>
      </c>
      <c r="N30" s="33">
        <v>0</v>
      </c>
      <c r="O30" s="32">
        <f>SUM(((K30*L30)+(M30*N30))*100)</f>
        <v>392</v>
      </c>
      <c r="P30" s="34">
        <f>SUM(O30-J30)</f>
        <v>40</v>
      </c>
      <c r="Q30" s="35">
        <f>SUM(P30/J30)</f>
        <v>0.113636363636364</v>
      </c>
      <c r="R30" t="s" s="36">
        <v>332</v>
      </c>
      <c r="S30" s="23"/>
      <c r="T30" s="23"/>
      <c r="U30" s="23"/>
      <c r="V30" s="23"/>
      <c r="W30" s="23"/>
      <c r="X30" s="23"/>
    </row>
    <row r="31" ht="15" customHeight="1">
      <c r="A31" s="45">
        <v>43507</v>
      </c>
      <c r="B31" t="s" s="31">
        <v>43</v>
      </c>
      <c r="C31" s="32">
        <v>0.27</v>
      </c>
      <c r="D31" s="33">
        <v>5</v>
      </c>
      <c r="E31" s="32">
        <v>0</v>
      </c>
      <c r="F31" s="33">
        <v>0</v>
      </c>
      <c r="G31" s="32">
        <v>0</v>
      </c>
      <c r="H31" s="33">
        <v>0</v>
      </c>
      <c r="I31" s="32">
        <f>SUM(((C31*D31)+(E31*F31)+(G31*H31))*100)/(F31+H31+D31)</f>
        <v>27</v>
      </c>
      <c r="J31" s="32">
        <f>SUM((C31*D31)+(E31*F31)+(G31*H31))*100</f>
        <v>135</v>
      </c>
      <c r="K31" s="32">
        <v>0.15</v>
      </c>
      <c r="L31" s="33">
        <v>5</v>
      </c>
      <c r="M31" s="32">
        <v>0</v>
      </c>
      <c r="N31" s="33">
        <v>0</v>
      </c>
      <c r="O31" s="32">
        <f>SUM(((K31*L31)+(M31*N31))*100)</f>
        <v>75</v>
      </c>
      <c r="P31" s="34">
        <f>SUM(O31-J31)</f>
        <v>-60</v>
      </c>
      <c r="Q31" s="37">
        <f>SUM(P31/J31)</f>
        <v>-0.444444444444444</v>
      </c>
      <c r="R31" t="s" s="36">
        <v>333</v>
      </c>
      <c r="S31" s="23"/>
      <c r="T31" s="23"/>
      <c r="U31" s="23"/>
      <c r="V31" s="23"/>
      <c r="W31" s="23"/>
      <c r="X31" s="23"/>
    </row>
    <row r="32" ht="15" customHeight="1">
      <c r="A32" s="30">
        <v>43507</v>
      </c>
      <c r="B32" t="s" s="31">
        <v>80</v>
      </c>
      <c r="C32" s="32">
        <v>1.97</v>
      </c>
      <c r="D32" s="33">
        <v>3</v>
      </c>
      <c r="E32" s="32">
        <v>0</v>
      </c>
      <c r="F32" s="33">
        <v>0</v>
      </c>
      <c r="G32" s="32">
        <v>0</v>
      </c>
      <c r="H32" s="33">
        <v>0</v>
      </c>
      <c r="I32" s="32">
        <f>SUM(((C32*D32)+(E32*F32)+(G32*H32))*100)/(F32+H32+D32)</f>
        <v>197</v>
      </c>
      <c r="J32" s="32">
        <f>SUM((C32*D32)+(E32*F32)+(G32*H32))*100</f>
        <v>591</v>
      </c>
      <c r="K32" s="32">
        <v>1.62</v>
      </c>
      <c r="L32" s="33">
        <v>3</v>
      </c>
      <c r="M32" s="32">
        <v>0</v>
      </c>
      <c r="N32" s="33">
        <v>0</v>
      </c>
      <c r="O32" s="32">
        <f>SUM(((K32*L32)+(M32*N32))*100)</f>
        <v>486</v>
      </c>
      <c r="P32" s="34">
        <f>SUM(O32-J32)</f>
        <v>-105</v>
      </c>
      <c r="Q32" s="37">
        <f>SUM(P32/J32)</f>
        <v>-0.177664974619289</v>
      </c>
      <c r="R32" t="s" s="36">
        <v>332</v>
      </c>
      <c r="S32" s="23"/>
      <c r="T32" s="23"/>
      <c r="U32" s="23"/>
      <c r="V32" s="23"/>
      <c r="W32" s="23"/>
      <c r="X32" s="23"/>
    </row>
    <row r="33" ht="15" customHeight="1">
      <c r="A33" s="30">
        <v>43507</v>
      </c>
      <c r="B33" t="s" s="31">
        <v>334</v>
      </c>
      <c r="C33" s="32">
        <v>0.4</v>
      </c>
      <c r="D33" s="33">
        <v>10</v>
      </c>
      <c r="E33" s="32">
        <v>0</v>
      </c>
      <c r="F33" s="33">
        <v>0</v>
      </c>
      <c r="G33" s="32">
        <v>0</v>
      </c>
      <c r="H33" s="33">
        <v>0</v>
      </c>
      <c r="I33" s="32">
        <f>SUM(((C33*D33)+(E33*F33)+(G33*H33))*100)/(F33+H33+D33)</f>
        <v>40</v>
      </c>
      <c r="J33" s="32">
        <f>SUM((C33*D33)+(E33*F33)+(G33*H33))*100</f>
        <v>400</v>
      </c>
      <c r="K33" s="32">
        <v>0.32</v>
      </c>
      <c r="L33" s="33">
        <v>10</v>
      </c>
      <c r="M33" s="32">
        <v>0</v>
      </c>
      <c r="N33" s="33">
        <v>0</v>
      </c>
      <c r="O33" s="32">
        <f>SUM(((K33*L33)+(M33*N33))*100)</f>
        <v>320</v>
      </c>
      <c r="P33" s="34">
        <f>SUM(O33-J33)</f>
        <v>-80</v>
      </c>
      <c r="Q33" s="37">
        <f>SUM(P33/J33)</f>
        <v>-0.2</v>
      </c>
      <c r="R33" t="s" s="36">
        <v>335</v>
      </c>
      <c r="S33" s="23"/>
      <c r="T33" s="23"/>
      <c r="U33" s="23"/>
      <c r="V33" s="23"/>
      <c r="W33" s="23"/>
      <c r="X33" s="23"/>
    </row>
    <row r="34" ht="15" customHeight="1">
      <c r="A34" s="30">
        <v>43508</v>
      </c>
      <c r="B34" t="s" s="31">
        <v>39</v>
      </c>
      <c r="C34" s="32">
        <v>7.25</v>
      </c>
      <c r="D34" s="33">
        <v>1</v>
      </c>
      <c r="E34" s="32">
        <v>0</v>
      </c>
      <c r="F34" s="33">
        <v>0</v>
      </c>
      <c r="G34" s="32">
        <v>0</v>
      </c>
      <c r="H34" s="33">
        <v>0</v>
      </c>
      <c r="I34" s="32">
        <f>SUM(((C34*D34)+(E34*F34)+(G34*H34))*100)/(F34+H34+D34)</f>
        <v>725</v>
      </c>
      <c r="J34" s="32">
        <f>SUM((C34*D34)+(E34*F34)+(G34*H34))*100</f>
        <v>725</v>
      </c>
      <c r="K34" s="32">
        <v>8</v>
      </c>
      <c r="L34" s="33">
        <v>1</v>
      </c>
      <c r="M34" s="32">
        <v>0</v>
      </c>
      <c r="N34" s="33">
        <v>0</v>
      </c>
      <c r="O34" s="32">
        <f>SUM(((K34*L34)+(M34*N34))*100)</f>
        <v>800</v>
      </c>
      <c r="P34" s="34">
        <f>SUM(O34-J34)</f>
        <v>75</v>
      </c>
      <c r="Q34" s="35">
        <f>SUM(P34/J34)</f>
        <v>0.103448275862069</v>
      </c>
      <c r="R34" t="s" s="36">
        <v>336</v>
      </c>
      <c r="S34" s="23"/>
      <c r="T34" s="23"/>
      <c r="U34" s="23"/>
      <c r="V34" s="23"/>
      <c r="W34" s="23"/>
      <c r="X34" s="23"/>
    </row>
    <row r="35" ht="15" customHeight="1">
      <c r="A35" s="30">
        <v>43508</v>
      </c>
      <c r="B35" t="s" s="31">
        <v>43</v>
      </c>
      <c r="C35" s="32">
        <v>0.92</v>
      </c>
      <c r="D35" s="33">
        <v>2</v>
      </c>
      <c r="E35" s="32">
        <v>0</v>
      </c>
      <c r="F35" s="33">
        <v>0</v>
      </c>
      <c r="G35" s="32">
        <v>0</v>
      </c>
      <c r="H35" s="33">
        <v>0</v>
      </c>
      <c r="I35" s="32">
        <f>SUM(((C35*D35)+(E35*F35)+(G35*H35))*100)/(F35+H35+D35)</f>
        <v>92</v>
      </c>
      <c r="J35" s="32">
        <f>SUM((C35*D35)+(E35*F35)+(G35*H35))*100</f>
        <v>184</v>
      </c>
      <c r="K35" s="32">
        <v>0.82</v>
      </c>
      <c r="L35" s="33">
        <v>2</v>
      </c>
      <c r="M35" s="32">
        <v>0</v>
      </c>
      <c r="N35" s="33">
        <v>0</v>
      </c>
      <c r="O35" s="32">
        <f>SUM(((K35*L35)+(M35*N35))*100)</f>
        <v>164</v>
      </c>
      <c r="P35" s="34">
        <f>SUM(O35-J35)</f>
        <v>-20</v>
      </c>
      <c r="Q35" s="37">
        <f>SUM(P35/J35)</f>
        <v>-0.108695652173913</v>
      </c>
      <c r="R35" t="s" s="36">
        <v>337</v>
      </c>
      <c r="S35" s="23"/>
      <c r="T35" s="23"/>
      <c r="U35" s="23"/>
      <c r="V35" s="23"/>
      <c r="W35" s="23"/>
      <c r="X35" s="23"/>
    </row>
    <row r="36" ht="15" customHeight="1">
      <c r="A36" s="30">
        <v>43508</v>
      </c>
      <c r="B36" t="s" s="31">
        <v>43</v>
      </c>
      <c r="C36" s="32">
        <v>0.78</v>
      </c>
      <c r="D36" s="33">
        <v>4</v>
      </c>
      <c r="E36" s="32">
        <v>0</v>
      </c>
      <c r="F36" s="33">
        <v>0</v>
      </c>
      <c r="G36" s="32">
        <v>0</v>
      </c>
      <c r="H36" s="33">
        <v>0</v>
      </c>
      <c r="I36" s="32">
        <f>SUM(((C36*D36)+(E36*F36)+(G36*H36))*100)/(F36+H36+D36)</f>
        <v>78</v>
      </c>
      <c r="J36" s="32">
        <f>SUM((C36*D36)+(E36*F36)+(G36*H36))*100</f>
        <v>312</v>
      </c>
      <c r="K36" s="32">
        <v>1</v>
      </c>
      <c r="L36" s="33">
        <v>4</v>
      </c>
      <c r="M36" s="32">
        <v>0</v>
      </c>
      <c r="N36" s="33">
        <v>0</v>
      </c>
      <c r="O36" s="32">
        <f>SUM(((K36*L36)+(M36*N36))*100)</f>
        <v>400</v>
      </c>
      <c r="P36" s="34">
        <f>SUM(O36-J36)</f>
        <v>88</v>
      </c>
      <c r="Q36" s="35">
        <f>SUM(P36/J36)</f>
        <v>0.282051282051282</v>
      </c>
      <c r="R36" t="s" s="36">
        <v>338</v>
      </c>
      <c r="S36" s="23"/>
      <c r="T36" s="23"/>
      <c r="U36" s="23"/>
      <c r="V36" s="23"/>
      <c r="W36" s="23"/>
      <c r="X36" s="23"/>
    </row>
    <row r="37" ht="15" customHeight="1">
      <c r="A37" s="30">
        <v>43508</v>
      </c>
      <c r="B37" t="s" s="31">
        <v>43</v>
      </c>
      <c r="C37" s="32">
        <v>0.5600000000000001</v>
      </c>
      <c r="D37" s="33">
        <v>2</v>
      </c>
      <c r="E37" s="32">
        <v>0</v>
      </c>
      <c r="F37" s="33">
        <v>0</v>
      </c>
      <c r="G37" s="32">
        <v>0</v>
      </c>
      <c r="H37" s="33">
        <v>0</v>
      </c>
      <c r="I37" s="32">
        <f>SUM(((C37*D37)+(E37*F37)+(G37*H37))*100)/(F37+H37+D37)</f>
        <v>56</v>
      </c>
      <c r="J37" s="32">
        <f>SUM((C37*D37)+(E37*F37)+(G37*H37))*100</f>
        <v>112</v>
      </c>
      <c r="K37" s="32">
        <v>0.44</v>
      </c>
      <c r="L37" s="33">
        <v>2</v>
      </c>
      <c r="M37" s="32">
        <v>0</v>
      </c>
      <c r="N37" s="33">
        <v>0</v>
      </c>
      <c r="O37" s="32">
        <f>SUM(((K37*L37)+(M37*N37))*100)</f>
        <v>88</v>
      </c>
      <c r="P37" s="34">
        <f>SUM(O37-J37)</f>
        <v>-24</v>
      </c>
      <c r="Q37" s="37">
        <f>SUM(P37/J37)</f>
        <v>-0.214285714285714</v>
      </c>
      <c r="R37" t="s" s="36">
        <v>337</v>
      </c>
      <c r="S37" s="23"/>
      <c r="T37" s="23"/>
      <c r="U37" s="23"/>
      <c r="V37" s="23"/>
      <c r="W37" s="23"/>
      <c r="X37" s="23"/>
    </row>
    <row r="38" ht="15" customHeight="1">
      <c r="A38" s="30">
        <v>43508</v>
      </c>
      <c r="B38" t="s" s="31">
        <v>50</v>
      </c>
      <c r="C38" s="32">
        <v>2.72</v>
      </c>
      <c r="D38" s="33">
        <v>2</v>
      </c>
      <c r="E38" s="32">
        <v>0</v>
      </c>
      <c r="F38" s="33">
        <v>0</v>
      </c>
      <c r="G38" s="32">
        <v>0</v>
      </c>
      <c r="H38" s="33">
        <v>0</v>
      </c>
      <c r="I38" s="32">
        <f>SUM(((C38*D38)+(E38*F38)+(G38*H38))*100)/(F38+H38+D38)</f>
        <v>272</v>
      </c>
      <c r="J38" s="32">
        <f>SUM((C38*D38)+(E38*F38)+(G38*H38))*100</f>
        <v>544</v>
      </c>
      <c r="K38" s="32">
        <v>3.25</v>
      </c>
      <c r="L38" s="33">
        <v>2</v>
      </c>
      <c r="M38" s="32">
        <v>0</v>
      </c>
      <c r="N38" s="33">
        <v>0</v>
      </c>
      <c r="O38" s="32">
        <f>SUM(((K38*L38)+(M38*N38))*100)</f>
        <v>650</v>
      </c>
      <c r="P38" s="34">
        <f>SUM(O38-J38)</f>
        <v>106</v>
      </c>
      <c r="Q38" s="35">
        <f>SUM(P38/J38)</f>
        <v>0.194852941176471</v>
      </c>
      <c r="R38" t="s" s="36">
        <v>339</v>
      </c>
      <c r="S38" s="23"/>
      <c r="T38" s="23"/>
      <c r="U38" s="23"/>
      <c r="V38" s="23"/>
      <c r="W38" s="23"/>
      <c r="X38" s="23"/>
    </row>
    <row r="39" ht="15" customHeight="1">
      <c r="A39" s="30">
        <v>43508</v>
      </c>
      <c r="B39" t="s" s="31">
        <v>39</v>
      </c>
      <c r="C39" s="32">
        <v>4.75</v>
      </c>
      <c r="D39" s="33">
        <v>1</v>
      </c>
      <c r="E39" s="32">
        <v>0</v>
      </c>
      <c r="F39" s="33">
        <v>0</v>
      </c>
      <c r="G39" s="32">
        <v>0</v>
      </c>
      <c r="H39" s="33">
        <v>0</v>
      </c>
      <c r="I39" s="32">
        <f>SUM(((C39*D39)+(E39*F39)+(G39*H39))*100)/(F39+H39+D39)</f>
        <v>475</v>
      </c>
      <c r="J39" s="32">
        <f>SUM((C39*D39)+(E39*F39)+(G39*H39))*100</f>
        <v>475</v>
      </c>
      <c r="K39" s="32">
        <v>5.35</v>
      </c>
      <c r="L39" s="33">
        <v>1</v>
      </c>
      <c r="M39" s="32">
        <v>0</v>
      </c>
      <c r="N39" s="33">
        <v>0</v>
      </c>
      <c r="O39" s="32">
        <f>SUM(((K39*L39)+(M39*N39))*100)</f>
        <v>535</v>
      </c>
      <c r="P39" s="34">
        <f>SUM(O39-J39)</f>
        <v>60</v>
      </c>
      <c r="Q39" s="35">
        <f>SUM(P39/J39)</f>
        <v>0.126315789473684</v>
      </c>
      <c r="R39" t="s" s="36">
        <v>340</v>
      </c>
      <c r="S39" s="23"/>
      <c r="T39" s="23"/>
      <c r="U39" s="23"/>
      <c r="V39" s="23"/>
      <c r="W39" s="23"/>
      <c r="X39" s="23"/>
    </row>
    <row r="40" ht="15" customHeight="1">
      <c r="A40" s="30">
        <v>43509</v>
      </c>
      <c r="B40" t="s" s="31">
        <v>330</v>
      </c>
      <c r="C40" s="32">
        <v>0.77</v>
      </c>
      <c r="D40" s="33">
        <v>3</v>
      </c>
      <c r="E40" s="32">
        <v>0</v>
      </c>
      <c r="F40" s="33">
        <v>0</v>
      </c>
      <c r="G40" s="32">
        <v>0</v>
      </c>
      <c r="H40" s="33">
        <v>0</v>
      </c>
      <c r="I40" s="32">
        <f>SUM(((C40*D40)+(E40*F40)+(G40*H40))*100)/(F40+H40+D40)</f>
        <v>77</v>
      </c>
      <c r="J40" s="32">
        <f>SUM((C40*D40)+(E40*F40)+(G40*H40))*100</f>
        <v>231</v>
      </c>
      <c r="K40" s="32">
        <v>1.28</v>
      </c>
      <c r="L40" s="33">
        <v>3</v>
      </c>
      <c r="M40" s="32">
        <v>0</v>
      </c>
      <c r="N40" s="33">
        <v>0</v>
      </c>
      <c r="O40" s="32">
        <f>SUM(((K40*L40)+(M40*N40))*100)</f>
        <v>384</v>
      </c>
      <c r="P40" s="34">
        <f>SUM(O40-J40)</f>
        <v>153</v>
      </c>
      <c r="Q40" s="35">
        <f>SUM(P40/J40)</f>
        <v>0.662337662337662</v>
      </c>
      <c r="R40" t="s" s="36">
        <v>341</v>
      </c>
      <c r="S40" s="23"/>
      <c r="T40" s="23"/>
      <c r="U40" s="23"/>
      <c r="V40" s="23"/>
      <c r="W40" s="23"/>
      <c r="X40" s="23"/>
    </row>
    <row r="41" ht="15" customHeight="1">
      <c r="A41" s="30">
        <v>43509</v>
      </c>
      <c r="B41" t="s" s="31">
        <v>43</v>
      </c>
      <c r="C41" s="32">
        <v>0.26</v>
      </c>
      <c r="D41" s="33">
        <v>5</v>
      </c>
      <c r="E41" s="32">
        <v>0</v>
      </c>
      <c r="F41" s="33">
        <v>0</v>
      </c>
      <c r="G41" s="32">
        <v>0</v>
      </c>
      <c r="H41" s="33">
        <v>0</v>
      </c>
      <c r="I41" s="32">
        <f>SUM(((C41*D41)+(E41*F41)+(G41*H41))*100)/(F41+H41+D41)</f>
        <v>26</v>
      </c>
      <c r="J41" s="32">
        <f>SUM((C41*D41)+(E41*F41)+(G41*H41))*100</f>
        <v>130</v>
      </c>
      <c r="K41" s="32">
        <v>0.67</v>
      </c>
      <c r="L41" s="33">
        <v>5</v>
      </c>
      <c r="M41" s="32">
        <v>0</v>
      </c>
      <c r="N41" s="33">
        <v>0</v>
      </c>
      <c r="O41" s="32">
        <f>SUM(((K41*L41)+(M41*N41))*100)</f>
        <v>335</v>
      </c>
      <c r="P41" s="34">
        <f>SUM(O41-J41)</f>
        <v>205</v>
      </c>
      <c r="Q41" s="35">
        <f>SUM(P41/J41)</f>
        <v>1.57692307692308</v>
      </c>
      <c r="R41" t="s" s="36">
        <v>342</v>
      </c>
      <c r="S41" s="23"/>
      <c r="T41" s="23"/>
      <c r="U41" s="23"/>
      <c r="V41" s="23"/>
      <c r="W41" s="23"/>
      <c r="X41" s="23"/>
    </row>
    <row r="42" ht="15" customHeight="1">
      <c r="A42" s="30">
        <v>43509</v>
      </c>
      <c r="B42" t="s" s="31">
        <v>122</v>
      </c>
      <c r="C42" s="32">
        <v>1.44</v>
      </c>
      <c r="D42" s="33">
        <v>1</v>
      </c>
      <c r="E42" s="32">
        <v>0</v>
      </c>
      <c r="F42" s="33">
        <v>0</v>
      </c>
      <c r="G42" s="32">
        <v>0</v>
      </c>
      <c r="H42" s="33">
        <v>0</v>
      </c>
      <c r="I42" s="32">
        <f>SUM(((C42*D42)+(E42*F42)+(G42*H42))*100)/(F42+H42+D42)</f>
        <v>144</v>
      </c>
      <c r="J42" s="32">
        <f>SUM((C42*D42)+(E42*F42)+(G42*H42))*100</f>
        <v>144</v>
      </c>
      <c r="K42" s="32">
        <v>0.4</v>
      </c>
      <c r="L42" s="33">
        <v>1</v>
      </c>
      <c r="M42" s="32">
        <v>0</v>
      </c>
      <c r="N42" s="33">
        <v>0</v>
      </c>
      <c r="O42" s="32">
        <f>SUM(((K42*L42)+(M42*N42))*100)</f>
        <v>40</v>
      </c>
      <c r="P42" s="34">
        <f>SUM(O42-J42)</f>
        <v>-104</v>
      </c>
      <c r="Q42" s="37">
        <f>SUM(P42/J42)</f>
        <v>-0.722222222222222</v>
      </c>
      <c r="R42" t="s" s="36">
        <v>343</v>
      </c>
      <c r="S42" s="23"/>
      <c r="T42" s="23"/>
      <c r="U42" s="23"/>
      <c r="V42" s="23"/>
      <c r="W42" s="23"/>
      <c r="X42" s="23"/>
    </row>
    <row r="43" ht="15" customHeight="1">
      <c r="A43" s="30">
        <v>43510</v>
      </c>
      <c r="B43" t="s" s="31">
        <v>39</v>
      </c>
      <c r="C43" s="32">
        <v>6.65</v>
      </c>
      <c r="D43" s="33">
        <v>1</v>
      </c>
      <c r="E43" s="32">
        <v>0</v>
      </c>
      <c r="F43" s="33">
        <v>0</v>
      </c>
      <c r="G43" s="32">
        <v>0</v>
      </c>
      <c r="H43" s="33">
        <v>0</v>
      </c>
      <c r="I43" s="32">
        <f>SUM(((C43*D43)+(E43*F43)+(G43*H43))*100)/(F43+H43+D43)</f>
        <v>665</v>
      </c>
      <c r="J43" s="32">
        <f>SUM((C43*D43)+(E43*F43)+(G43*H43))*100</f>
        <v>665</v>
      </c>
      <c r="K43" s="32">
        <v>7.85</v>
      </c>
      <c r="L43" s="33">
        <v>1</v>
      </c>
      <c r="M43" s="32">
        <v>0</v>
      </c>
      <c r="N43" s="33">
        <v>0</v>
      </c>
      <c r="O43" s="32">
        <f>SUM(((K43*L43)+(M43*N43))*100)</f>
        <v>785</v>
      </c>
      <c r="P43" s="34">
        <f>SUM(O43-J43)</f>
        <v>120</v>
      </c>
      <c r="Q43" s="35">
        <f>SUM(P43/J43)</f>
        <v>0.180451127819549</v>
      </c>
      <c r="R43" t="s" s="36">
        <v>344</v>
      </c>
      <c r="S43" s="23"/>
      <c r="T43" s="23"/>
      <c r="U43" s="23"/>
      <c r="V43" s="23"/>
      <c r="W43" s="23"/>
      <c r="X43" s="23"/>
    </row>
    <row r="44" ht="15" customHeight="1">
      <c r="A44" s="30">
        <v>43510</v>
      </c>
      <c r="B44" t="s" s="31">
        <v>39</v>
      </c>
      <c r="C44" s="32">
        <v>4.4</v>
      </c>
      <c r="D44" s="33">
        <v>1</v>
      </c>
      <c r="E44" s="32">
        <v>0</v>
      </c>
      <c r="F44" s="33">
        <v>0</v>
      </c>
      <c r="G44" s="32">
        <v>0</v>
      </c>
      <c r="H44" s="33">
        <v>0</v>
      </c>
      <c r="I44" s="32">
        <f>SUM(((C44*D44)+(E44*F44)+(G44*H44))*100)/(F44+H44+D44)</f>
        <v>440</v>
      </c>
      <c r="J44" s="32">
        <f>SUM((C44*D44)+(E44*F44)+(G44*H44))*100</f>
        <v>440</v>
      </c>
      <c r="K44" s="32">
        <v>3.5</v>
      </c>
      <c r="L44" s="33">
        <v>1</v>
      </c>
      <c r="M44" s="32">
        <v>0</v>
      </c>
      <c r="N44" s="33">
        <v>0</v>
      </c>
      <c r="O44" s="32">
        <f>SUM(((K44*L44)+(M44*N44))*100)</f>
        <v>350</v>
      </c>
      <c r="P44" s="34">
        <f>SUM(O44-J44)</f>
        <v>-90</v>
      </c>
      <c r="Q44" s="37">
        <f>SUM(P44/J44)</f>
        <v>-0.204545454545455</v>
      </c>
      <c r="R44" t="s" s="36">
        <v>345</v>
      </c>
      <c r="S44" s="23"/>
      <c r="T44" s="23"/>
      <c r="U44" s="23"/>
      <c r="V44" s="23"/>
      <c r="W44" s="23"/>
      <c r="X44" s="23"/>
    </row>
    <row r="45" ht="15" customHeight="1">
      <c r="A45" s="30">
        <v>43510</v>
      </c>
      <c r="B45" t="s" s="31">
        <v>43</v>
      </c>
      <c r="C45" s="32">
        <v>0.71</v>
      </c>
      <c r="D45" s="33">
        <v>4</v>
      </c>
      <c r="E45" s="32">
        <v>0</v>
      </c>
      <c r="F45" s="33">
        <v>0</v>
      </c>
      <c r="G45" s="32">
        <v>0</v>
      </c>
      <c r="H45" s="33">
        <v>0</v>
      </c>
      <c r="I45" s="32">
        <f>SUM(((C45*D45)+(E45*F45)+(G45*H45))*100)/(F45+H45+D45)</f>
        <v>71</v>
      </c>
      <c r="J45" s="32">
        <f>SUM((C45*D45)+(E45*F45)+(G45*H45))*100</f>
        <v>284</v>
      </c>
      <c r="K45" s="32">
        <v>0.5600000000000001</v>
      </c>
      <c r="L45" s="33">
        <v>4</v>
      </c>
      <c r="M45" s="32">
        <v>0</v>
      </c>
      <c r="N45" s="33">
        <v>0</v>
      </c>
      <c r="O45" s="32">
        <f>SUM(((K45*L45)+(M45*N45))*100)</f>
        <v>224</v>
      </c>
      <c r="P45" s="34">
        <f>SUM(O45-J45)</f>
        <v>-60</v>
      </c>
      <c r="Q45" s="37">
        <f>SUM(P45/J45)</f>
        <v>-0.211267605633803</v>
      </c>
      <c r="R45" t="s" s="36">
        <v>346</v>
      </c>
      <c r="S45" s="23"/>
      <c r="T45" s="23"/>
      <c r="U45" s="23"/>
      <c r="V45" s="23"/>
      <c r="W45" s="23"/>
      <c r="X45" s="23"/>
    </row>
    <row r="46" ht="15" customHeight="1">
      <c r="A46" s="30">
        <v>43515</v>
      </c>
      <c r="B46" t="s" s="31">
        <v>47</v>
      </c>
      <c r="C46" s="32">
        <v>0.38</v>
      </c>
      <c r="D46" s="33">
        <v>10</v>
      </c>
      <c r="E46" s="32">
        <v>0</v>
      </c>
      <c r="F46" s="33">
        <v>0</v>
      </c>
      <c r="G46" s="32">
        <v>0</v>
      </c>
      <c r="H46" s="33">
        <v>0</v>
      </c>
      <c r="I46" s="32">
        <f>SUM(((C46*D46)+(E46*F46)+(G46*H46))*100)/(F46+H46+D46)</f>
        <v>38</v>
      </c>
      <c r="J46" s="32">
        <f>SUM((C46*D46)+(E46*F46)+(G46*H46))*100</f>
        <v>380</v>
      </c>
      <c r="K46" s="32">
        <v>0.04</v>
      </c>
      <c r="L46" s="33">
        <v>10</v>
      </c>
      <c r="M46" s="32">
        <v>0</v>
      </c>
      <c r="N46" s="33">
        <v>0</v>
      </c>
      <c r="O46" s="32">
        <f>SUM(((K46*L46)+(M46*N46))*100)</f>
        <v>40</v>
      </c>
      <c r="P46" s="34">
        <f>SUM(O46-J46)</f>
        <v>-340</v>
      </c>
      <c r="Q46" s="37">
        <f>SUM(P46/J46)</f>
        <v>-0.8947368421052631</v>
      </c>
      <c r="R46" t="s" s="36">
        <v>335</v>
      </c>
      <c r="S46" s="23"/>
      <c r="T46" s="23"/>
      <c r="U46" s="23"/>
      <c r="V46" s="23"/>
      <c r="W46" s="23"/>
      <c r="X46" s="23"/>
    </row>
    <row r="47" ht="15" customHeight="1">
      <c r="A47" s="30">
        <v>43515</v>
      </c>
      <c r="B47" t="s" s="31">
        <v>313</v>
      </c>
      <c r="C47" s="32">
        <v>3.5</v>
      </c>
      <c r="D47" s="33">
        <v>1</v>
      </c>
      <c r="E47" s="32">
        <v>0</v>
      </c>
      <c r="F47" s="33">
        <v>0</v>
      </c>
      <c r="G47" s="32">
        <v>0</v>
      </c>
      <c r="H47" s="33">
        <v>0</v>
      </c>
      <c r="I47" s="32">
        <f>SUM(((C47*D47)+(E47*F47)+(G47*H47))*100)/(F47+H47+D47)</f>
        <v>350</v>
      </c>
      <c r="J47" s="32">
        <f>SUM((C47*D47)+(E47*F47)+(G47*H47))*100</f>
        <v>350</v>
      </c>
      <c r="K47" s="32">
        <v>4.5</v>
      </c>
      <c r="L47" s="33">
        <v>1</v>
      </c>
      <c r="M47" s="32">
        <v>0</v>
      </c>
      <c r="N47" s="33">
        <v>0</v>
      </c>
      <c r="O47" s="32">
        <f>SUM(((K47*L47)+(M47*N47))*100)</f>
        <v>450</v>
      </c>
      <c r="P47" s="34">
        <f>SUM(O47-J47)</f>
        <v>100</v>
      </c>
      <c r="Q47" s="35">
        <f>SUM(P47/J47)</f>
        <v>0.285714285714286</v>
      </c>
      <c r="R47" t="s" s="36">
        <v>347</v>
      </c>
      <c r="S47" s="23"/>
      <c r="T47" s="23"/>
      <c r="U47" s="23"/>
      <c r="V47" s="23"/>
      <c r="W47" s="23"/>
      <c r="X47" s="23"/>
    </row>
    <row r="48" ht="15" customHeight="1">
      <c r="A48" s="30">
        <v>43515</v>
      </c>
      <c r="B48" t="s" s="31">
        <v>50</v>
      </c>
      <c r="C48" s="32">
        <v>4.2</v>
      </c>
      <c r="D48" s="33">
        <v>1</v>
      </c>
      <c r="E48" s="32">
        <v>0</v>
      </c>
      <c r="F48" s="33">
        <v>0</v>
      </c>
      <c r="G48" s="32">
        <v>0</v>
      </c>
      <c r="H48" s="33">
        <v>0</v>
      </c>
      <c r="I48" s="32">
        <f>SUM(((C48*D48)+(E48*F48)+(G48*H48))*100)/(F48+H48+D48)</f>
        <v>420</v>
      </c>
      <c r="J48" s="32">
        <f>SUM((C48*D48)+(E48*F48)+(G48*H48))*100</f>
        <v>420</v>
      </c>
      <c r="K48" s="32">
        <v>4.7</v>
      </c>
      <c r="L48" s="33">
        <v>1</v>
      </c>
      <c r="M48" s="32">
        <v>0</v>
      </c>
      <c r="N48" s="33">
        <v>0</v>
      </c>
      <c r="O48" s="32">
        <f>SUM(((K48*L48)+(M48*N48))*100)</f>
        <v>470</v>
      </c>
      <c r="P48" s="34">
        <f>SUM(O48-J48)</f>
        <v>50</v>
      </c>
      <c r="Q48" s="35">
        <f>SUM(P48/J48)</f>
        <v>0.119047619047619</v>
      </c>
      <c r="R48" t="s" s="36">
        <v>348</v>
      </c>
      <c r="S48" s="23"/>
      <c r="T48" s="23"/>
      <c r="U48" s="23"/>
      <c r="V48" s="23"/>
      <c r="W48" s="23"/>
      <c r="X48" s="23"/>
    </row>
    <row r="49" ht="15" customHeight="1">
      <c r="A49" s="30">
        <v>43515</v>
      </c>
      <c r="B49" t="s" s="31">
        <v>43</v>
      </c>
      <c r="C49" s="32">
        <v>0.36</v>
      </c>
      <c r="D49" s="33">
        <v>5</v>
      </c>
      <c r="E49" s="32">
        <v>0</v>
      </c>
      <c r="F49" s="33">
        <v>0</v>
      </c>
      <c r="G49" s="32">
        <v>0</v>
      </c>
      <c r="H49" s="33">
        <v>0</v>
      </c>
      <c r="I49" s="32">
        <f>SUM(((C49*D49)+(E49*F49)+(G49*H49))*100)/(F49+H49+D49)</f>
        <v>36</v>
      </c>
      <c r="J49" s="32">
        <f>SUM((C49*D49)+(E49*F49)+(G49*H49))*100</f>
        <v>180</v>
      </c>
      <c r="K49" s="32">
        <v>0.24</v>
      </c>
      <c r="L49" s="33">
        <v>5</v>
      </c>
      <c r="M49" s="32">
        <v>0</v>
      </c>
      <c r="N49" s="33">
        <v>0</v>
      </c>
      <c r="O49" s="32">
        <f>SUM(((K49*L49)+(M49*N49))*100)</f>
        <v>120</v>
      </c>
      <c r="P49" s="34">
        <f>SUM(O49-J49)</f>
        <v>-60</v>
      </c>
      <c r="Q49" s="37">
        <f>SUM(P49/J49)</f>
        <v>-0.333333333333333</v>
      </c>
      <c r="R49" t="s" s="36">
        <v>349</v>
      </c>
      <c r="S49" s="23"/>
      <c r="T49" s="23"/>
      <c r="U49" s="23"/>
      <c r="V49" s="23"/>
      <c r="W49" s="23"/>
      <c r="X49" s="23"/>
    </row>
    <row r="50" ht="15" customHeight="1">
      <c r="A50" s="30">
        <v>43515</v>
      </c>
      <c r="B50" t="s" s="31">
        <v>193</v>
      </c>
      <c r="C50" s="32">
        <v>2.54</v>
      </c>
      <c r="D50" s="33">
        <v>2</v>
      </c>
      <c r="E50" s="32">
        <v>0</v>
      </c>
      <c r="F50" s="33">
        <v>0</v>
      </c>
      <c r="G50" s="32">
        <v>0</v>
      </c>
      <c r="H50" s="33">
        <v>0</v>
      </c>
      <c r="I50" s="32">
        <f>SUM(((C50*D50)+(E50*F50)+(G50*H50))*100)/(F50+H50+D50)</f>
        <v>254</v>
      </c>
      <c r="J50" s="32">
        <f>SUM((C50*D50)+(E50*F50)+(G50*H50))*100</f>
        <v>508</v>
      </c>
      <c r="K50" s="32">
        <v>2.99</v>
      </c>
      <c r="L50" s="33">
        <v>2</v>
      </c>
      <c r="M50" s="32">
        <v>0</v>
      </c>
      <c r="N50" s="33">
        <v>0</v>
      </c>
      <c r="O50" s="32">
        <f>SUM(((K50*L50)+(M50*N50))*100)</f>
        <v>598</v>
      </c>
      <c r="P50" s="34">
        <f>SUM(O50-J50)</f>
        <v>90</v>
      </c>
      <c r="Q50" s="35">
        <f>SUM(P50/J50)</f>
        <v>0.177165354330709</v>
      </c>
      <c r="R50" t="s" s="36">
        <v>350</v>
      </c>
      <c r="S50" s="23"/>
      <c r="T50" s="23"/>
      <c r="U50" s="23"/>
      <c r="V50" s="23"/>
      <c r="W50" s="23"/>
      <c r="X50" s="23"/>
    </row>
    <row r="51" ht="15" customHeight="1">
      <c r="A51" s="30">
        <v>43516</v>
      </c>
      <c r="B51" t="s" s="31">
        <v>43</v>
      </c>
      <c r="C51" s="32">
        <v>0.35</v>
      </c>
      <c r="D51" s="33">
        <v>5</v>
      </c>
      <c r="E51" s="32">
        <v>0</v>
      </c>
      <c r="F51" s="33">
        <v>0</v>
      </c>
      <c r="G51" s="32">
        <v>0</v>
      </c>
      <c r="H51" s="33">
        <v>0</v>
      </c>
      <c r="I51" s="32">
        <f>SUM(((C51*D51)+(E51*F51)+(G51*H51))*100)/(F51+H51+D51)</f>
        <v>35</v>
      </c>
      <c r="J51" s="32">
        <f>SUM((C51*D51)+(E51*F51)+(G51*H51))*100</f>
        <v>175</v>
      </c>
      <c r="K51" s="32">
        <v>0.31</v>
      </c>
      <c r="L51" s="33">
        <v>5</v>
      </c>
      <c r="M51" s="32">
        <v>0</v>
      </c>
      <c r="N51" s="33">
        <v>0</v>
      </c>
      <c r="O51" s="32">
        <f>SUM(((K51*L51)+(M51*N51))*100)</f>
        <v>155</v>
      </c>
      <c r="P51" s="34">
        <f>SUM(O51-J51)</f>
        <v>-20</v>
      </c>
      <c r="Q51" s="37">
        <f>SUM(P51/J51)</f>
        <v>-0.114285714285714</v>
      </c>
      <c r="R51" t="s" s="36">
        <v>351</v>
      </c>
      <c r="S51" s="23"/>
      <c r="T51" s="23"/>
      <c r="U51" s="23"/>
      <c r="V51" s="23"/>
      <c r="W51" s="23"/>
      <c r="X51" s="23"/>
    </row>
    <row r="52" ht="15" customHeight="1">
      <c r="A52" s="30">
        <v>43516</v>
      </c>
      <c r="B52" t="s" s="31">
        <v>43</v>
      </c>
      <c r="C52" s="32">
        <v>0.25</v>
      </c>
      <c r="D52" s="33">
        <v>15</v>
      </c>
      <c r="E52" s="32">
        <v>0</v>
      </c>
      <c r="F52" s="33">
        <v>0</v>
      </c>
      <c r="G52" s="32">
        <v>0</v>
      </c>
      <c r="H52" s="33">
        <v>0</v>
      </c>
      <c r="I52" s="32">
        <f>SUM(((C52*D52)+(E52*F52)+(G52*H52))*100)/(F52+H52+D52)</f>
        <v>25</v>
      </c>
      <c r="J52" s="32">
        <f>SUM((C52*D52)+(E52*F52)+(G52*H52))*100</f>
        <v>375</v>
      </c>
      <c r="K52" s="32">
        <v>0.34</v>
      </c>
      <c r="L52" s="33">
        <v>10</v>
      </c>
      <c r="M52" s="32">
        <v>0.36</v>
      </c>
      <c r="N52" s="33">
        <v>5</v>
      </c>
      <c r="O52" s="32">
        <f>SUM(((K52*L52)+(M52*N52))*100)</f>
        <v>520</v>
      </c>
      <c r="P52" s="34">
        <f>SUM(O52-J52)</f>
        <v>145</v>
      </c>
      <c r="Q52" s="35">
        <f>SUM(P52/J52)</f>
        <v>0.386666666666667</v>
      </c>
      <c r="R52" t="s" s="36">
        <v>352</v>
      </c>
      <c r="S52" s="23"/>
      <c r="T52" s="23"/>
      <c r="U52" s="23"/>
      <c r="V52" s="23"/>
      <c r="W52" s="23"/>
      <c r="X52" s="23"/>
    </row>
    <row r="53" ht="15" customHeight="1">
      <c r="A53" s="30">
        <v>43516</v>
      </c>
      <c r="B53" t="s" s="31">
        <v>43</v>
      </c>
      <c r="C53" s="32">
        <v>0.33</v>
      </c>
      <c r="D53" s="33">
        <v>3</v>
      </c>
      <c r="E53" s="32">
        <v>0</v>
      </c>
      <c r="F53" s="33">
        <v>0</v>
      </c>
      <c r="G53" s="32">
        <v>0</v>
      </c>
      <c r="H53" s="33">
        <v>0</v>
      </c>
      <c r="I53" s="32">
        <f>SUM(((C53*D53)+(E53*F53)+(G53*H53))*100)/(F53+H53+D53)</f>
        <v>33</v>
      </c>
      <c r="J53" s="32">
        <f>SUM((C53*D53)+(E53*F53)+(G53*H53))*100</f>
        <v>99</v>
      </c>
      <c r="K53" s="32">
        <v>0.33</v>
      </c>
      <c r="L53" s="33">
        <v>3</v>
      </c>
      <c r="M53" s="32">
        <v>0</v>
      </c>
      <c r="N53" s="33">
        <v>0</v>
      </c>
      <c r="O53" s="32">
        <f>SUM(((K53*L53)+(M53*N53))*100)</f>
        <v>99</v>
      </c>
      <c r="P53" s="34">
        <f>SUM(O53-J53)</f>
        <v>0</v>
      </c>
      <c r="Q53" s="54">
        <f>SUM(P53/J53)</f>
        <v>0</v>
      </c>
      <c r="R53" t="s" s="36">
        <v>351</v>
      </c>
      <c r="S53" s="23"/>
      <c r="T53" s="23"/>
      <c r="U53" s="23"/>
      <c r="V53" s="23"/>
      <c r="W53" s="23"/>
      <c r="X53" s="23"/>
    </row>
    <row r="54" ht="15" customHeight="1">
      <c r="A54" s="30">
        <v>43517</v>
      </c>
      <c r="B54" t="s" s="31">
        <v>43</v>
      </c>
      <c r="C54" s="32">
        <v>0.96</v>
      </c>
      <c r="D54" s="33">
        <v>5</v>
      </c>
      <c r="E54" s="32">
        <v>0</v>
      </c>
      <c r="F54" s="33">
        <v>0</v>
      </c>
      <c r="G54" s="32">
        <v>0</v>
      </c>
      <c r="H54" s="33">
        <v>0</v>
      </c>
      <c r="I54" s="32">
        <f>SUM(((C54*D54)+(E54*F54)+(G54*H54))*100)/(F54+H54+D54)</f>
        <v>96</v>
      </c>
      <c r="J54" s="32">
        <f>SUM((C54*D54)+(E54*F54)+(G54*H54))*100</f>
        <v>480</v>
      </c>
      <c r="K54" s="32">
        <v>0.67</v>
      </c>
      <c r="L54" s="33">
        <v>5</v>
      </c>
      <c r="M54" s="32">
        <v>0</v>
      </c>
      <c r="N54" s="33">
        <v>0</v>
      </c>
      <c r="O54" s="32">
        <f>SUM(((K54*L54)+(M54*N54))*100)</f>
        <v>335</v>
      </c>
      <c r="P54" s="34">
        <f>SUM(O54-J54)</f>
        <v>-145</v>
      </c>
      <c r="Q54" s="37">
        <f>SUM(P54/J54)</f>
        <v>-0.302083333333333</v>
      </c>
      <c r="R54" t="s" s="36">
        <v>353</v>
      </c>
      <c r="S54" s="23"/>
      <c r="T54" s="23"/>
      <c r="U54" s="23"/>
      <c r="V54" s="23"/>
      <c r="W54" s="23"/>
      <c r="X54" s="23"/>
    </row>
    <row r="55" ht="15" customHeight="1">
      <c r="A55" s="30">
        <v>43517</v>
      </c>
      <c r="B55" t="s" s="31">
        <v>43</v>
      </c>
      <c r="C55" s="32">
        <v>0.61</v>
      </c>
      <c r="D55" s="33">
        <v>3</v>
      </c>
      <c r="E55" s="32">
        <v>0.53</v>
      </c>
      <c r="F55" s="33">
        <v>3</v>
      </c>
      <c r="G55" s="32">
        <v>0</v>
      </c>
      <c r="H55" s="33">
        <v>0</v>
      </c>
      <c r="I55" s="32">
        <f>SUM(((C55*D55)+(E55*F55)+(G55*H55))*100)/(F55+H55+D55)</f>
        <v>57</v>
      </c>
      <c r="J55" s="32">
        <f>SUM((C55*D55)+(E55*F55)+(G55*H55))*100</f>
        <v>342</v>
      </c>
      <c r="K55" s="32">
        <v>0.74</v>
      </c>
      <c r="L55" s="33">
        <v>3</v>
      </c>
      <c r="M55" s="32">
        <v>0.89</v>
      </c>
      <c r="N55" s="33">
        <v>3</v>
      </c>
      <c r="O55" s="32">
        <f>SUM(((K55*L55)+(M55*N55))*100)</f>
        <v>489</v>
      </c>
      <c r="P55" s="34">
        <f>SUM(O55-J55)</f>
        <v>147</v>
      </c>
      <c r="Q55" s="35">
        <f>SUM(P55/J55)</f>
        <v>0.429824561403509</v>
      </c>
      <c r="R55" t="s" s="36">
        <v>354</v>
      </c>
      <c r="S55" s="23"/>
      <c r="T55" s="23"/>
      <c r="U55" s="23"/>
      <c r="V55" s="23"/>
      <c r="W55" s="23"/>
      <c r="X55" s="23"/>
    </row>
    <row r="56" ht="15" customHeight="1">
      <c r="A56" s="30">
        <v>43518</v>
      </c>
      <c r="B56" t="s" s="31">
        <v>39</v>
      </c>
      <c r="C56" s="32">
        <v>2.85</v>
      </c>
      <c r="D56" s="33">
        <v>1</v>
      </c>
      <c r="E56" s="32">
        <v>2.54</v>
      </c>
      <c r="F56" s="33">
        <v>1</v>
      </c>
      <c r="G56" s="32">
        <v>0</v>
      </c>
      <c r="H56" s="33">
        <v>0</v>
      </c>
      <c r="I56" s="32">
        <f>SUM(((C56*D56)+(E56*F56)+(G56*H56))*100)/(F56+H56+D56)</f>
        <v>269.5</v>
      </c>
      <c r="J56" s="32">
        <f>SUM((C56*D56)+(E56*F56)+(G56*H56))*100</f>
        <v>539</v>
      </c>
      <c r="K56" s="32">
        <v>1.35</v>
      </c>
      <c r="L56" s="33">
        <v>2</v>
      </c>
      <c r="M56" s="32">
        <v>0</v>
      </c>
      <c r="N56" s="33">
        <v>0</v>
      </c>
      <c r="O56" s="32">
        <f>SUM(((K56*L56)+(M56*N56))*100)</f>
        <v>270</v>
      </c>
      <c r="P56" s="34">
        <f>SUM(O56-J56)</f>
        <v>-269</v>
      </c>
      <c r="Q56" s="37">
        <f>SUM(P56/J56)</f>
        <v>-0.499072356215213</v>
      </c>
      <c r="R56" t="s" s="36">
        <v>355</v>
      </c>
      <c r="S56" s="23"/>
      <c r="T56" s="23"/>
      <c r="U56" s="23"/>
      <c r="V56" s="23"/>
      <c r="W56" s="23"/>
      <c r="X56" s="23"/>
    </row>
    <row r="57" ht="15" customHeight="1">
      <c r="A57" s="45">
        <v>43521</v>
      </c>
      <c r="B57" t="s" s="31">
        <v>122</v>
      </c>
      <c r="C57" s="32">
        <v>1.79</v>
      </c>
      <c r="D57" s="33">
        <v>2</v>
      </c>
      <c r="E57" s="32">
        <v>0</v>
      </c>
      <c r="F57" s="33">
        <v>0</v>
      </c>
      <c r="G57" s="32">
        <v>0</v>
      </c>
      <c r="H57" s="33">
        <v>0</v>
      </c>
      <c r="I57" s="32">
        <f>SUM(((C57*D57)+(E57*F57)+(G57*H57))*100)/(F57+H57+D57)</f>
        <v>179</v>
      </c>
      <c r="J57" s="32">
        <f>SUM((C57*D57)+(E57*F57)+(G57*H57))*100</f>
        <v>358</v>
      </c>
      <c r="K57" s="32">
        <v>1.29</v>
      </c>
      <c r="L57" s="47">
        <v>2</v>
      </c>
      <c r="M57" s="32">
        <v>0</v>
      </c>
      <c r="N57" s="47">
        <v>0</v>
      </c>
      <c r="O57" s="32">
        <f>SUM(((K57*L57)+(M57*N57))*100)</f>
        <v>258</v>
      </c>
      <c r="P57" s="34">
        <f>SUM(O57-J57)</f>
        <v>-100</v>
      </c>
      <c r="Q57" s="37">
        <f>SUM(P57/J57)</f>
        <v>-0.279329608938547</v>
      </c>
      <c r="R57" t="s" s="48">
        <v>356</v>
      </c>
      <c r="S57" s="23"/>
      <c r="T57" s="23"/>
      <c r="U57" s="23"/>
      <c r="V57" s="23"/>
      <c r="W57" s="23"/>
      <c r="X57" s="23"/>
    </row>
    <row r="58" ht="15" customHeight="1">
      <c r="A58" s="30">
        <v>43521</v>
      </c>
      <c r="B58" t="s" s="31">
        <v>43</v>
      </c>
      <c r="C58" s="32">
        <v>0.23</v>
      </c>
      <c r="D58" s="33">
        <v>10</v>
      </c>
      <c r="E58" s="32">
        <v>0</v>
      </c>
      <c r="F58" s="33">
        <v>0</v>
      </c>
      <c r="G58" s="32">
        <v>0</v>
      </c>
      <c r="H58" s="33">
        <v>0</v>
      </c>
      <c r="I58" s="32">
        <f>SUM(((C58*D58)+(E58*F58)+(G58*H58))*100)/(F58+H58+D58)</f>
        <v>23</v>
      </c>
      <c r="J58" s="32">
        <f>SUM((C58*D58)+(E58*F58)+(G58*H58))*100</f>
        <v>230</v>
      </c>
      <c r="K58" s="32">
        <v>0.14</v>
      </c>
      <c r="L58" s="33">
        <v>10</v>
      </c>
      <c r="M58" s="32">
        <v>0</v>
      </c>
      <c r="N58" s="33">
        <v>0</v>
      </c>
      <c r="O58" s="32">
        <f>SUM(((K58*L58)+(M58*N58))*100)</f>
        <v>140</v>
      </c>
      <c r="P58" s="34">
        <f>SUM(O58-J58)</f>
        <v>-90</v>
      </c>
      <c r="Q58" s="37">
        <f>SUM(P58/J58)</f>
        <v>-0.391304347826087</v>
      </c>
      <c r="R58" t="s" s="36">
        <v>357</v>
      </c>
      <c r="S58" s="23"/>
      <c r="T58" s="23"/>
      <c r="U58" s="23"/>
      <c r="V58" s="23"/>
      <c r="W58" s="23"/>
      <c r="X58" s="23"/>
    </row>
    <row r="59" ht="15" customHeight="1">
      <c r="A59" s="30">
        <v>43521</v>
      </c>
      <c r="B59" t="s" s="31">
        <v>53</v>
      </c>
      <c r="C59" s="32">
        <v>2.09</v>
      </c>
      <c r="D59" s="33">
        <v>2</v>
      </c>
      <c r="E59" s="32">
        <v>0</v>
      </c>
      <c r="F59" s="33">
        <v>0</v>
      </c>
      <c r="G59" s="32">
        <v>0</v>
      </c>
      <c r="H59" s="33">
        <v>0</v>
      </c>
      <c r="I59" s="32">
        <f>SUM(((C59*D59)+(E59*F59)+(G59*H59))*100)/(F59+H59+D59)</f>
        <v>209</v>
      </c>
      <c r="J59" s="32">
        <f>SUM((C59*D59)+(E59*F59)+(G59*H59))*100</f>
        <v>418</v>
      </c>
      <c r="K59" s="32">
        <v>1.27</v>
      </c>
      <c r="L59" s="33">
        <v>2</v>
      </c>
      <c r="M59" s="32">
        <v>0</v>
      </c>
      <c r="N59" s="33">
        <v>0</v>
      </c>
      <c r="O59" s="32">
        <f>SUM(((K59*L59)+(M59*N59))*100)</f>
        <v>254</v>
      </c>
      <c r="P59" s="34">
        <f>SUM(O59-J59)</f>
        <v>-164</v>
      </c>
      <c r="Q59" s="37">
        <f>SUM(P59/J59)</f>
        <v>-0.392344497607656</v>
      </c>
      <c r="R59" t="s" s="36">
        <v>358</v>
      </c>
      <c r="S59" s="23"/>
      <c r="T59" s="23"/>
      <c r="U59" s="23"/>
      <c r="V59" s="23"/>
      <c r="W59" s="23"/>
      <c r="X59" s="23"/>
    </row>
    <row r="60" ht="15" customHeight="1">
      <c r="A60" s="30">
        <v>43521</v>
      </c>
      <c r="B60" t="s" s="31">
        <v>43</v>
      </c>
      <c r="C60" s="32">
        <v>0.19</v>
      </c>
      <c r="D60" s="33">
        <v>10</v>
      </c>
      <c r="E60" s="32">
        <v>0</v>
      </c>
      <c r="F60" s="33">
        <v>0</v>
      </c>
      <c r="G60" s="32">
        <v>0</v>
      </c>
      <c r="H60" s="33">
        <v>0</v>
      </c>
      <c r="I60" s="32">
        <f>SUM(((C60*D60)+(E60*F60)+(G60*H60))*100)/(F60+H60+D60)</f>
        <v>19</v>
      </c>
      <c r="J60" s="32">
        <f>SUM((C60*D60)+(E60*F60)+(G60*H60))*100</f>
        <v>190</v>
      </c>
      <c r="K60" s="32">
        <v>0.12</v>
      </c>
      <c r="L60" s="33">
        <v>10</v>
      </c>
      <c r="M60" s="32">
        <v>0</v>
      </c>
      <c r="N60" s="33">
        <v>0</v>
      </c>
      <c r="O60" s="32">
        <f>SUM(((K60*L60)+(M60*N60))*100)</f>
        <v>120</v>
      </c>
      <c r="P60" s="34">
        <f>SUM(O60-J60)</f>
        <v>-70</v>
      </c>
      <c r="Q60" s="37">
        <f>SUM(P60/J60)</f>
        <v>-0.368421052631579</v>
      </c>
      <c r="R60" t="s" s="36">
        <v>359</v>
      </c>
      <c r="S60" s="23"/>
      <c r="T60" s="23"/>
      <c r="U60" s="23"/>
      <c r="V60" s="23"/>
      <c r="W60" s="23"/>
      <c r="X60" s="23"/>
    </row>
    <row r="61" ht="15" customHeight="1">
      <c r="A61" s="30">
        <v>43521</v>
      </c>
      <c r="B61" t="s" s="31">
        <v>43</v>
      </c>
      <c r="C61" s="32">
        <v>0.4</v>
      </c>
      <c r="D61" s="33">
        <v>5</v>
      </c>
      <c r="E61" s="32">
        <v>0.32</v>
      </c>
      <c r="F61" s="33">
        <v>10</v>
      </c>
      <c r="G61" s="32">
        <v>0</v>
      </c>
      <c r="H61" s="33">
        <v>0</v>
      </c>
      <c r="I61" s="32">
        <f>SUM(((C61*D61)+(E61*F61)+(G61*H61))*100)/(F61+H61+D61)</f>
        <v>34.6666666666667</v>
      </c>
      <c r="J61" s="32">
        <f>SUM((C61*D61)+(E61*F61)+(G61*H61))*100</f>
        <v>520</v>
      </c>
      <c r="K61" s="32">
        <v>0.5</v>
      </c>
      <c r="L61" s="33">
        <v>5</v>
      </c>
      <c r="M61" s="32">
        <v>0.4</v>
      </c>
      <c r="N61" s="33">
        <v>10</v>
      </c>
      <c r="O61" s="32">
        <f>SUM(((K61*L61)+(M61*N61))*100)</f>
        <v>650</v>
      </c>
      <c r="P61" s="34">
        <f>SUM(O61-J61)</f>
        <v>130</v>
      </c>
      <c r="Q61" s="35">
        <f>SUM(P61/J61)</f>
        <v>0.25</v>
      </c>
      <c r="R61" t="s" s="36">
        <v>360</v>
      </c>
      <c r="S61" s="23"/>
      <c r="T61" s="23"/>
      <c r="U61" s="23"/>
      <c r="V61" s="23"/>
      <c r="W61" s="23"/>
      <c r="X61" s="23"/>
    </row>
    <row r="62" ht="15" customHeight="1">
      <c r="A62" s="30">
        <v>43521</v>
      </c>
      <c r="B62" t="s" s="31">
        <v>43</v>
      </c>
      <c r="C62" s="32">
        <v>0.27</v>
      </c>
      <c r="D62" s="33">
        <v>10</v>
      </c>
      <c r="E62" s="32">
        <v>0.13</v>
      </c>
      <c r="F62" s="33">
        <v>10</v>
      </c>
      <c r="G62" s="32">
        <v>0</v>
      </c>
      <c r="H62" s="33">
        <v>0</v>
      </c>
      <c r="I62" s="32">
        <f>SUM(((C62*D62)+(E62*F62)+(G62*H62))*100)/(F62+H62+D62)</f>
        <v>20</v>
      </c>
      <c r="J62" s="32">
        <f>SUM((C62*D62)+(E62*F62)+(G62*H62))*100</f>
        <v>400</v>
      </c>
      <c r="K62" s="32">
        <v>0.04</v>
      </c>
      <c r="L62" s="33">
        <v>20</v>
      </c>
      <c r="M62" s="32">
        <v>0</v>
      </c>
      <c r="N62" s="33">
        <v>0</v>
      </c>
      <c r="O62" s="32">
        <f>SUM(((K62*L62)+(M62*N62))*100)</f>
        <v>80</v>
      </c>
      <c r="P62" s="34">
        <f>SUM(O62-J62)</f>
        <v>-320</v>
      </c>
      <c r="Q62" s="37">
        <f>SUM(P62/J62)</f>
        <v>-0.8</v>
      </c>
      <c r="R62" t="s" s="36">
        <v>360</v>
      </c>
      <c r="S62" s="23"/>
      <c r="T62" s="23"/>
      <c r="U62" s="23"/>
      <c r="V62" s="23"/>
      <c r="W62" s="23"/>
      <c r="X62" s="23"/>
    </row>
    <row r="63" ht="15" customHeight="1">
      <c r="A63" s="30">
        <v>43522</v>
      </c>
      <c r="B63" t="s" s="31">
        <v>43</v>
      </c>
      <c r="C63" s="32">
        <v>1.05</v>
      </c>
      <c r="D63" s="33">
        <v>5</v>
      </c>
      <c r="E63" s="32">
        <v>0.89</v>
      </c>
      <c r="F63" s="33">
        <v>5</v>
      </c>
      <c r="G63" s="32">
        <v>0.87</v>
      </c>
      <c r="H63" s="33">
        <v>10</v>
      </c>
      <c r="I63" s="32">
        <f>SUM(((C63*D63)+(E63*F63)+(G63*H63))*100)/(F63+H63+D63)</f>
        <v>92</v>
      </c>
      <c r="J63" s="32">
        <f>SUM((C63*D63)+(E63*F63)+(G63*H63))*100</f>
        <v>1840</v>
      </c>
      <c r="K63" s="32">
        <v>1.02</v>
      </c>
      <c r="L63" s="33">
        <v>10</v>
      </c>
      <c r="M63" s="32">
        <v>0.87</v>
      </c>
      <c r="N63" s="33">
        <v>10</v>
      </c>
      <c r="O63" s="32">
        <f>SUM(((K63*L63)+(M63*N63))*100)</f>
        <v>1890</v>
      </c>
      <c r="P63" s="34">
        <f>SUM(O63-J63)</f>
        <v>50</v>
      </c>
      <c r="Q63" s="35">
        <f>SUM(P63/J63)</f>
        <v>0.0271739130434783</v>
      </c>
      <c r="R63" t="s" s="36">
        <v>357</v>
      </c>
      <c r="S63" s="23"/>
      <c r="T63" s="23"/>
      <c r="U63" s="23"/>
      <c r="V63" s="23"/>
      <c r="W63" s="23"/>
      <c r="X63" s="23"/>
    </row>
    <row r="64" ht="15" customHeight="1">
      <c r="A64" s="30">
        <v>43522</v>
      </c>
      <c r="B64" t="s" s="31">
        <v>43</v>
      </c>
      <c r="C64" s="32">
        <v>1</v>
      </c>
      <c r="D64" s="33">
        <v>5</v>
      </c>
      <c r="E64" s="32">
        <v>0</v>
      </c>
      <c r="F64" s="33">
        <v>0</v>
      </c>
      <c r="G64" s="32">
        <v>0</v>
      </c>
      <c r="H64" s="33">
        <v>0</v>
      </c>
      <c r="I64" s="32">
        <f>SUM(((C64*D64)+(E64*F64)+(G64*H64))*100)/(F64+H64+D64)</f>
        <v>100</v>
      </c>
      <c r="J64" s="32">
        <f>SUM((C64*D64)+(E64*F64)+(G64*H64))*100</f>
        <v>500</v>
      </c>
      <c r="K64" s="32">
        <v>1.17</v>
      </c>
      <c r="L64" s="33">
        <v>5</v>
      </c>
      <c r="M64" s="32">
        <v>0</v>
      </c>
      <c r="N64" s="33">
        <v>0</v>
      </c>
      <c r="O64" s="32">
        <f>SUM(((K64*L64)+(M64*N64))*100)</f>
        <v>585</v>
      </c>
      <c r="P64" s="34">
        <f>SUM(O64-J64)</f>
        <v>85</v>
      </c>
      <c r="Q64" s="35">
        <f>SUM(P64/J64)</f>
        <v>0.17</v>
      </c>
      <c r="R64" t="s" s="36">
        <v>361</v>
      </c>
      <c r="S64" s="23"/>
      <c r="T64" s="23"/>
      <c r="U64" s="23"/>
      <c r="V64" s="23"/>
      <c r="W64" s="23"/>
      <c r="X64" s="23"/>
    </row>
    <row r="65" ht="15" customHeight="1">
      <c r="A65" s="30">
        <v>43523</v>
      </c>
      <c r="B65" t="s" s="31">
        <v>50</v>
      </c>
      <c r="C65" s="32">
        <v>4.1</v>
      </c>
      <c r="D65" s="33">
        <v>1</v>
      </c>
      <c r="E65" s="32">
        <v>0</v>
      </c>
      <c r="F65" s="33">
        <v>0</v>
      </c>
      <c r="G65" s="32">
        <v>0</v>
      </c>
      <c r="H65" s="33">
        <v>0</v>
      </c>
      <c r="I65" s="32">
        <f>SUM(((C65*D65)+(E65*F65)+(G65*H65))*100)/(F65+H65+D65)</f>
        <v>410</v>
      </c>
      <c r="J65" s="32">
        <f>SUM((C65*D65)+(E65*F65)+(G65*H65))*100</f>
        <v>410</v>
      </c>
      <c r="K65" s="32">
        <v>2.7</v>
      </c>
      <c r="L65" s="33">
        <v>1</v>
      </c>
      <c r="M65" s="32">
        <v>0</v>
      </c>
      <c r="N65" s="33">
        <v>0</v>
      </c>
      <c r="O65" s="32">
        <f>SUM(((K65*L65)+(M65*N65))*100)</f>
        <v>270</v>
      </c>
      <c r="P65" s="34">
        <f>SUM(O65-J65)</f>
        <v>-140</v>
      </c>
      <c r="Q65" s="37">
        <f>SUM(P65/J65)</f>
        <v>-0.341463414634146</v>
      </c>
      <c r="R65" t="s" s="36">
        <v>362</v>
      </c>
      <c r="S65" s="23"/>
      <c r="T65" s="23"/>
      <c r="U65" s="23"/>
      <c r="V65" s="23"/>
      <c r="W65" s="23"/>
      <c r="X65" s="23"/>
    </row>
    <row r="66" ht="15" customHeight="1">
      <c r="A66" s="30">
        <v>43523</v>
      </c>
      <c r="B66" t="s" s="31">
        <v>47</v>
      </c>
      <c r="C66" s="32">
        <v>0.85</v>
      </c>
      <c r="D66" s="33">
        <v>3</v>
      </c>
      <c r="E66" s="32">
        <v>0</v>
      </c>
      <c r="F66" s="33">
        <v>0</v>
      </c>
      <c r="G66" s="32">
        <v>0</v>
      </c>
      <c r="H66" s="33">
        <v>0</v>
      </c>
      <c r="I66" s="32">
        <f>SUM(((C66*D66)+(E66*F66)+(G66*H66))*100)/(F66+H66+D66)</f>
        <v>85</v>
      </c>
      <c r="J66" s="32">
        <f>SUM((C66*D66)+(E66*F66)+(G66*H66))*100</f>
        <v>255</v>
      </c>
      <c r="K66" s="32">
        <v>0.58</v>
      </c>
      <c r="L66" s="33">
        <v>3</v>
      </c>
      <c r="M66" s="32">
        <v>0</v>
      </c>
      <c r="N66" s="33">
        <v>0</v>
      </c>
      <c r="O66" s="32">
        <f>SUM(((K66*L66)+(M66*N66))*100)</f>
        <v>174</v>
      </c>
      <c r="P66" s="34">
        <f>SUM(O66-J66)</f>
        <v>-81</v>
      </c>
      <c r="Q66" s="37">
        <f>SUM(P66/J66)</f>
        <v>-0.317647058823529</v>
      </c>
      <c r="R66" t="s" s="36">
        <v>363</v>
      </c>
      <c r="S66" s="23"/>
      <c r="T66" s="23"/>
      <c r="U66" s="23"/>
      <c r="V66" s="23"/>
      <c r="W66" s="23"/>
      <c r="X66" s="23"/>
    </row>
    <row r="67" ht="15" customHeight="1">
      <c r="A67" s="30">
        <v>43523</v>
      </c>
      <c r="B67" t="s" s="31">
        <v>43</v>
      </c>
      <c r="C67" s="32">
        <v>0.66</v>
      </c>
      <c r="D67" s="33">
        <v>5</v>
      </c>
      <c r="E67" s="32">
        <v>0</v>
      </c>
      <c r="F67" s="33">
        <v>0</v>
      </c>
      <c r="G67" s="32">
        <v>0</v>
      </c>
      <c r="H67" s="33">
        <v>0</v>
      </c>
      <c r="I67" s="32">
        <f>SUM(((C67*D67)+(E67*F67)+(G67*H67))*100)/(F67+H67+D67)</f>
        <v>66</v>
      </c>
      <c r="J67" s="32">
        <f>SUM((C67*D67)+(E67*F67)+(G67*H67))*100</f>
        <v>330</v>
      </c>
      <c r="K67" s="32">
        <v>0.55</v>
      </c>
      <c r="L67" s="33">
        <v>5</v>
      </c>
      <c r="M67" s="32">
        <v>0</v>
      </c>
      <c r="N67" s="33">
        <v>0</v>
      </c>
      <c r="O67" s="32">
        <f>SUM(((K67*L67)+(M67*N67))*100)</f>
        <v>275</v>
      </c>
      <c r="P67" s="34">
        <f>SUM(O67-J67)</f>
        <v>-55</v>
      </c>
      <c r="Q67" s="37">
        <f>SUM(P67/J67)</f>
        <v>-0.166666666666667</v>
      </c>
      <c r="R67" t="s" s="36">
        <v>364</v>
      </c>
      <c r="S67" s="23"/>
      <c r="T67" s="23"/>
      <c r="U67" s="23"/>
      <c r="V67" s="23"/>
      <c r="W67" s="23"/>
      <c r="X67" s="23"/>
    </row>
    <row r="68" ht="15" customHeight="1">
      <c r="A68" s="45">
        <v>43523</v>
      </c>
      <c r="B68" t="s" s="46">
        <v>43</v>
      </c>
      <c r="C68" s="32">
        <v>0.66</v>
      </c>
      <c r="D68" s="47">
        <v>10</v>
      </c>
      <c r="E68" s="32">
        <v>0</v>
      </c>
      <c r="F68" s="47">
        <v>0</v>
      </c>
      <c r="G68" s="32">
        <v>0</v>
      </c>
      <c r="H68" s="47">
        <v>0</v>
      </c>
      <c r="I68" s="32">
        <f>SUM(((C68*D68)+(E68*F68)+(G68*H68))*100)/(F68+H68+D68)</f>
        <v>66</v>
      </c>
      <c r="J68" s="32">
        <f>SUM((C68*D68)+(E68*F68)+(G68*H68))*100</f>
        <v>660</v>
      </c>
      <c r="K68" s="32">
        <v>0.1</v>
      </c>
      <c r="L68" s="47">
        <v>10</v>
      </c>
      <c r="M68" s="32">
        <v>0</v>
      </c>
      <c r="N68" s="47">
        <v>0</v>
      </c>
      <c r="O68" s="32">
        <f>SUM(((K68*L68)+(M68*N68))*100)</f>
        <v>100</v>
      </c>
      <c r="P68" s="34">
        <f>SUM(O68-J68)</f>
        <v>-560</v>
      </c>
      <c r="Q68" s="37">
        <f>SUM(P68/J68)</f>
        <v>-0.848484848484848</v>
      </c>
      <c r="R68" t="s" s="48">
        <v>365</v>
      </c>
      <c r="S68" s="23"/>
      <c r="T68" s="23"/>
      <c r="U68" s="23"/>
      <c r="V68" s="23"/>
      <c r="W68" s="23"/>
      <c r="X68" s="23"/>
    </row>
    <row r="69" ht="15" customHeight="1">
      <c r="A69" s="30">
        <v>43524</v>
      </c>
      <c r="B69" t="s" s="31">
        <v>43</v>
      </c>
      <c r="C69" s="32">
        <v>0.43</v>
      </c>
      <c r="D69" s="33">
        <v>4</v>
      </c>
      <c r="E69" s="32">
        <v>0</v>
      </c>
      <c r="F69" s="33">
        <v>0</v>
      </c>
      <c r="G69" s="32">
        <v>0</v>
      </c>
      <c r="H69" s="33">
        <v>0</v>
      </c>
      <c r="I69" s="32">
        <f>SUM(((C69*D69)+(E69*F69)+(G69*H69))*100)/(F69+H69+D69)</f>
        <v>43</v>
      </c>
      <c r="J69" s="32">
        <f>SUM((C69*D69)+(E69*F69)+(G69*H69))*100</f>
        <v>172</v>
      </c>
      <c r="K69" s="32">
        <v>0.18</v>
      </c>
      <c r="L69" s="33">
        <v>4</v>
      </c>
      <c r="M69" s="32">
        <v>0</v>
      </c>
      <c r="N69" s="33">
        <v>0</v>
      </c>
      <c r="O69" s="32">
        <f>SUM(((K69*L69)+(M69*N69))*100)</f>
        <v>72</v>
      </c>
      <c r="P69" s="34">
        <f>SUM(O69-J69)</f>
        <v>-100</v>
      </c>
      <c r="Q69" s="37">
        <f>SUM(P69/J69)</f>
        <v>-0.581395348837209</v>
      </c>
      <c r="R69" t="s" s="36">
        <v>366</v>
      </c>
      <c r="S69" s="23"/>
      <c r="T69" s="23"/>
      <c r="U69" s="23"/>
      <c r="V69" s="23"/>
      <c r="W69" s="23"/>
      <c r="X69" s="23"/>
    </row>
    <row r="70" ht="15" customHeight="1">
      <c r="A70" s="30"/>
      <c r="B70" s="40"/>
      <c r="C70" s="32"/>
      <c r="D70" s="40"/>
      <c r="E70" s="32"/>
      <c r="F70" s="40"/>
      <c r="G70" s="32"/>
      <c r="H70" s="40"/>
      <c r="I70" s="32"/>
      <c r="J70" s="32"/>
      <c r="K70" s="32"/>
      <c r="L70" s="40"/>
      <c r="M70" s="32"/>
      <c r="N70" s="40"/>
      <c r="O70" s="32"/>
      <c r="P70" s="32"/>
      <c r="Q70" s="49"/>
      <c r="R70" s="40"/>
      <c r="S70" s="23"/>
      <c r="T70" s="23"/>
      <c r="U70" s="23"/>
      <c r="V70" s="23"/>
      <c r="W70" s="23"/>
      <c r="X70" s="23"/>
    </row>
    <row r="71" ht="15" customHeight="1">
      <c r="A71" s="30"/>
      <c r="B71" s="40"/>
      <c r="C71" s="32"/>
      <c r="D71" s="40"/>
      <c r="E71" s="32"/>
      <c r="F71" s="40"/>
      <c r="G71" s="32"/>
      <c r="H71" s="40"/>
      <c r="I71" s="32"/>
      <c r="J71" s="32"/>
      <c r="K71" s="32"/>
      <c r="L71" s="40"/>
      <c r="M71" s="32"/>
      <c r="N71" s="40"/>
      <c r="O71" s="32"/>
      <c r="P71" s="32"/>
      <c r="Q71" s="42"/>
      <c r="R71" s="40"/>
      <c r="S71" s="23"/>
      <c r="T71" s="23"/>
      <c r="U71" s="23"/>
      <c r="V71" s="23"/>
      <c r="W71" s="23"/>
      <c r="X71" s="23"/>
    </row>
    <row r="72" ht="15" customHeight="1">
      <c r="A72" s="30"/>
      <c r="B72" s="40"/>
      <c r="C72" s="32"/>
      <c r="D72" s="40"/>
      <c r="E72" s="32"/>
      <c r="F72" s="40"/>
      <c r="G72" s="32"/>
      <c r="H72" s="40"/>
      <c r="I72" s="32"/>
      <c r="J72" s="32"/>
      <c r="K72" s="32"/>
      <c r="L72" s="40"/>
      <c r="M72" s="32"/>
      <c r="N72" s="40"/>
      <c r="O72" s="32"/>
      <c r="P72" s="32"/>
      <c r="Q72" s="42"/>
      <c r="R72" s="40"/>
      <c r="S72" s="23"/>
      <c r="T72" s="23"/>
      <c r="U72" s="23"/>
      <c r="V72" s="23"/>
      <c r="W72" s="23"/>
      <c r="X72" s="23"/>
    </row>
    <row r="73" ht="15" customHeight="1">
      <c r="A73" s="30"/>
      <c r="B73" s="40"/>
      <c r="C73" s="32"/>
      <c r="D73" s="40"/>
      <c r="E73" s="32"/>
      <c r="F73" s="40"/>
      <c r="G73" s="32"/>
      <c r="H73" s="40"/>
      <c r="I73" s="32"/>
      <c r="J73" s="32"/>
      <c r="K73" s="32"/>
      <c r="L73" s="40"/>
      <c r="M73" s="32"/>
      <c r="N73" s="40"/>
      <c r="O73" s="32"/>
      <c r="P73" s="32"/>
      <c r="Q73" s="42"/>
      <c r="R73" s="40"/>
      <c r="S73" s="23"/>
      <c r="T73" s="23"/>
      <c r="U73" s="23"/>
      <c r="V73" s="23"/>
      <c r="W73" s="23"/>
      <c r="X73" s="23"/>
    </row>
    <row r="74" ht="15" customHeight="1">
      <c r="A74" s="30"/>
      <c r="B74" s="40"/>
      <c r="C74" s="32"/>
      <c r="D74" s="40"/>
      <c r="E74" s="32"/>
      <c r="F74" s="40"/>
      <c r="G74" s="32"/>
      <c r="H74" s="40"/>
      <c r="I74" s="32"/>
      <c r="J74" s="32"/>
      <c r="K74" s="32"/>
      <c r="L74" s="40"/>
      <c r="M74" s="32"/>
      <c r="N74" s="40"/>
      <c r="O74" s="32"/>
      <c r="P74" s="32"/>
      <c r="Q74" s="42"/>
      <c r="R74" s="40"/>
      <c r="S74" s="23"/>
      <c r="T74" s="23"/>
      <c r="U74" s="23"/>
      <c r="V74" s="23"/>
      <c r="W74" s="23"/>
      <c r="X74" s="23"/>
    </row>
    <row r="75" ht="15" customHeight="1">
      <c r="A75" s="30"/>
      <c r="B75" s="40"/>
      <c r="C75" s="32"/>
      <c r="D75" s="40"/>
      <c r="E75" s="32"/>
      <c r="F75" s="40"/>
      <c r="G75" s="32"/>
      <c r="H75" s="40"/>
      <c r="I75" s="32"/>
      <c r="J75" s="32"/>
      <c r="K75" s="32"/>
      <c r="L75" s="40"/>
      <c r="M75" s="32"/>
      <c r="N75" s="40"/>
      <c r="O75" s="32"/>
      <c r="P75" s="32"/>
      <c r="Q75" s="42"/>
      <c r="R75" s="40"/>
      <c r="S75" s="23"/>
      <c r="T75" s="23"/>
      <c r="U75" s="23"/>
      <c r="V75" s="23"/>
      <c r="W75" s="23"/>
      <c r="X75" s="23"/>
    </row>
    <row r="76" ht="15" customHeight="1">
      <c r="A76" s="30"/>
      <c r="B76" s="40"/>
      <c r="C76" s="32"/>
      <c r="D76" s="40"/>
      <c r="E76" s="32"/>
      <c r="F76" s="40"/>
      <c r="G76" s="32"/>
      <c r="H76" s="40"/>
      <c r="I76" s="32"/>
      <c r="J76" s="32"/>
      <c r="K76" s="32"/>
      <c r="L76" s="40"/>
      <c r="M76" s="32"/>
      <c r="N76" s="40"/>
      <c r="O76" s="32"/>
      <c r="P76" s="32"/>
      <c r="Q76" s="42"/>
      <c r="R76" s="40"/>
      <c r="S76" s="23"/>
      <c r="T76" s="23"/>
      <c r="U76" s="23"/>
      <c r="V76" s="23"/>
      <c r="W76" s="23"/>
      <c r="X76" s="23"/>
    </row>
    <row r="77" ht="15" customHeight="1">
      <c r="A77" s="30"/>
      <c r="B77" s="40"/>
      <c r="C77" s="32"/>
      <c r="D77" s="40"/>
      <c r="E77" s="32"/>
      <c r="F77" s="40"/>
      <c r="G77" s="32"/>
      <c r="H77" s="40"/>
      <c r="I77" s="32"/>
      <c r="J77" s="32"/>
      <c r="K77" s="32"/>
      <c r="L77" s="40"/>
      <c r="M77" s="32"/>
      <c r="N77" s="40"/>
      <c r="O77" s="32"/>
      <c r="P77" s="32"/>
      <c r="Q77" s="42"/>
      <c r="R77" s="40"/>
      <c r="S77" s="23"/>
      <c r="T77" s="23"/>
      <c r="U77" s="23"/>
      <c r="V77" s="23"/>
      <c r="W77" s="23"/>
      <c r="X77" s="23"/>
    </row>
    <row r="78" ht="15" customHeight="1">
      <c r="A78" s="30"/>
      <c r="B78" s="40"/>
      <c r="C78" s="32"/>
      <c r="D78" s="40"/>
      <c r="E78" s="32"/>
      <c r="F78" s="40"/>
      <c r="G78" s="32"/>
      <c r="H78" s="40"/>
      <c r="I78" s="32"/>
      <c r="J78" s="32"/>
      <c r="K78" s="32"/>
      <c r="L78" s="40"/>
      <c r="M78" s="32"/>
      <c r="N78" s="40"/>
      <c r="O78" s="32"/>
      <c r="P78" s="32"/>
      <c r="Q78" s="42"/>
      <c r="R78" s="40"/>
      <c r="S78" s="23"/>
      <c r="T78" s="23"/>
      <c r="U78" s="23"/>
      <c r="V78" s="23"/>
      <c r="W78" s="23"/>
      <c r="X78" s="23"/>
    </row>
    <row r="79" ht="15" customHeight="1">
      <c r="A79" s="30"/>
      <c r="B79" s="40"/>
      <c r="C79" s="32"/>
      <c r="D79" s="40"/>
      <c r="E79" s="32"/>
      <c r="F79" s="40"/>
      <c r="G79" s="32"/>
      <c r="H79" s="40"/>
      <c r="I79" s="32"/>
      <c r="J79" s="32"/>
      <c r="K79" s="32"/>
      <c r="L79" s="40"/>
      <c r="M79" s="32"/>
      <c r="N79" s="40"/>
      <c r="O79" s="32"/>
      <c r="P79" s="32"/>
      <c r="Q79" s="42"/>
      <c r="R79" s="40"/>
      <c r="S79" s="23"/>
      <c r="T79" s="23"/>
      <c r="U79" s="23"/>
      <c r="V79" s="23"/>
      <c r="W79" s="23"/>
      <c r="X79" s="23"/>
    </row>
    <row r="80" ht="15" customHeight="1">
      <c r="A80" s="30"/>
      <c r="B80" s="40"/>
      <c r="C80" s="32"/>
      <c r="D80" s="40"/>
      <c r="E80" s="32"/>
      <c r="F80" s="40"/>
      <c r="G80" s="32"/>
      <c r="H80" s="40"/>
      <c r="I80" s="32"/>
      <c r="J80" s="32"/>
      <c r="K80" s="32"/>
      <c r="L80" s="40"/>
      <c r="M80" s="32"/>
      <c r="N80" s="40"/>
      <c r="O80" s="32"/>
      <c r="P80" s="32"/>
      <c r="Q80" s="42"/>
      <c r="R80" s="40"/>
      <c r="S80" s="23"/>
      <c r="T80" s="23"/>
      <c r="U80" s="23"/>
      <c r="V80" s="23"/>
      <c r="W80" s="23"/>
      <c r="X80" s="23"/>
    </row>
    <row r="81" ht="15" customHeight="1">
      <c r="A81" s="30"/>
      <c r="B81" s="40"/>
      <c r="C81" s="32"/>
      <c r="D81" s="40"/>
      <c r="E81" s="32"/>
      <c r="F81" s="40"/>
      <c r="G81" s="32"/>
      <c r="H81" s="40"/>
      <c r="I81" s="32"/>
      <c r="J81" s="32"/>
      <c r="K81" s="32"/>
      <c r="L81" s="40"/>
      <c r="M81" s="32"/>
      <c r="N81" s="40"/>
      <c r="O81" s="32"/>
      <c r="P81" s="32"/>
      <c r="Q81" s="42"/>
      <c r="R81" s="40"/>
      <c r="S81" s="23"/>
      <c r="T81" s="23"/>
      <c r="U81" s="23"/>
      <c r="V81" s="23"/>
      <c r="W81" s="23"/>
      <c r="X81" s="23"/>
    </row>
    <row r="82" ht="15" customHeight="1">
      <c r="A82" s="30"/>
      <c r="B82" s="40"/>
      <c r="C82" s="32"/>
      <c r="D82" s="40"/>
      <c r="E82" s="32"/>
      <c r="F82" s="40"/>
      <c r="G82" s="32"/>
      <c r="H82" s="40"/>
      <c r="I82" s="32"/>
      <c r="J82" s="32"/>
      <c r="K82" s="32"/>
      <c r="L82" s="40"/>
      <c r="M82" s="32"/>
      <c r="N82" s="40"/>
      <c r="O82" s="32"/>
      <c r="P82" s="32"/>
      <c r="Q82" s="42"/>
      <c r="R82" s="40"/>
      <c r="S82" s="23"/>
      <c r="T82" s="23"/>
      <c r="U82" s="23"/>
      <c r="V82" s="23"/>
      <c r="W82" s="23"/>
      <c r="X82" s="23"/>
    </row>
    <row r="83" ht="15" customHeight="1">
      <c r="A83" s="30"/>
      <c r="B83" s="40"/>
      <c r="C83" s="32"/>
      <c r="D83" s="40"/>
      <c r="E83" s="32"/>
      <c r="F83" s="40"/>
      <c r="G83" s="32"/>
      <c r="H83" s="40"/>
      <c r="I83" s="32"/>
      <c r="J83" s="32"/>
      <c r="K83" s="32"/>
      <c r="L83" s="40"/>
      <c r="M83" s="32"/>
      <c r="N83" s="40"/>
      <c r="O83" s="32"/>
      <c r="P83" s="32"/>
      <c r="Q83" s="42"/>
      <c r="R83" s="40"/>
      <c r="S83" s="23"/>
      <c r="T83" s="23"/>
      <c r="U83" s="23"/>
      <c r="V83" s="23"/>
      <c r="W83" s="23"/>
      <c r="X83" s="23"/>
    </row>
    <row r="84" ht="15" customHeight="1">
      <c r="A84" s="30"/>
      <c r="B84" s="40"/>
      <c r="C84" s="32"/>
      <c r="D84" s="40"/>
      <c r="E84" s="32"/>
      <c r="F84" s="40"/>
      <c r="G84" s="32"/>
      <c r="H84" s="40"/>
      <c r="I84" s="32"/>
      <c r="J84" s="32"/>
      <c r="K84" s="32"/>
      <c r="L84" s="40"/>
      <c r="M84" s="32"/>
      <c r="N84" s="40"/>
      <c r="O84" s="32"/>
      <c r="P84" s="32"/>
      <c r="Q84" s="42"/>
      <c r="R84" s="30"/>
      <c r="S84" s="23"/>
      <c r="T84" s="23"/>
      <c r="U84" s="23"/>
      <c r="V84" s="23"/>
      <c r="W84" s="23"/>
      <c r="X84" s="23"/>
    </row>
    <row r="85" ht="15" customHeight="1">
      <c r="A85" s="30"/>
      <c r="B85" s="40"/>
      <c r="C85" s="32"/>
      <c r="D85" s="40"/>
      <c r="E85" s="32"/>
      <c r="F85" s="40"/>
      <c r="G85" s="32"/>
      <c r="H85" s="40"/>
      <c r="I85" s="32"/>
      <c r="J85" s="32"/>
      <c r="K85" s="32"/>
      <c r="L85" s="40"/>
      <c r="M85" s="32"/>
      <c r="N85" s="40"/>
      <c r="O85" s="32"/>
      <c r="P85" s="32"/>
      <c r="Q85" s="42"/>
      <c r="R85" s="40"/>
      <c r="S85" s="23"/>
      <c r="T85" s="23"/>
      <c r="U85" s="23"/>
      <c r="V85" s="23"/>
      <c r="W85" s="23"/>
      <c r="X85" s="23"/>
    </row>
    <row r="86" ht="15" customHeight="1">
      <c r="A86" s="30"/>
      <c r="B86" s="40"/>
      <c r="C86" s="32"/>
      <c r="D86" s="40"/>
      <c r="E86" s="32"/>
      <c r="F86" s="40"/>
      <c r="G86" s="32"/>
      <c r="H86" s="40"/>
      <c r="I86" s="32"/>
      <c r="J86" s="32"/>
      <c r="K86" s="32"/>
      <c r="L86" s="40"/>
      <c r="M86" s="32"/>
      <c r="N86" s="40"/>
      <c r="O86" s="32"/>
      <c r="P86" s="32"/>
      <c r="Q86" s="42"/>
      <c r="R86" s="40"/>
      <c r="S86" s="23"/>
      <c r="T86" s="23"/>
      <c r="U86" s="23"/>
      <c r="V86" s="23"/>
      <c r="W86" s="23"/>
      <c r="X86" s="23"/>
    </row>
    <row r="87" ht="15" customHeight="1">
      <c r="A87" s="30"/>
      <c r="B87" s="40"/>
      <c r="C87" s="32"/>
      <c r="D87" s="40"/>
      <c r="E87" s="32"/>
      <c r="F87" s="40"/>
      <c r="G87" s="32"/>
      <c r="H87" s="40"/>
      <c r="I87" s="32"/>
      <c r="J87" s="32"/>
      <c r="K87" s="32"/>
      <c r="L87" s="40"/>
      <c r="M87" s="32"/>
      <c r="N87" s="40"/>
      <c r="O87" s="32"/>
      <c r="P87" s="32"/>
      <c r="Q87" s="42"/>
      <c r="R87" s="40"/>
      <c r="S87" s="23"/>
      <c r="T87" s="23"/>
      <c r="U87" s="23"/>
      <c r="V87" s="23"/>
      <c r="W87" s="23"/>
      <c r="X87" s="23"/>
    </row>
    <row r="88" ht="15" customHeight="1">
      <c r="A88" s="30"/>
      <c r="B88" s="40"/>
      <c r="C88" s="32"/>
      <c r="D88" s="40"/>
      <c r="E88" s="32"/>
      <c r="F88" s="40"/>
      <c r="G88" s="32"/>
      <c r="H88" s="40"/>
      <c r="I88" s="32"/>
      <c r="J88" s="32"/>
      <c r="K88" s="32"/>
      <c r="L88" s="40"/>
      <c r="M88" s="32"/>
      <c r="N88" s="40"/>
      <c r="O88" s="32"/>
      <c r="P88" s="32"/>
      <c r="Q88" s="42"/>
      <c r="R88" s="40"/>
      <c r="S88" s="23"/>
      <c r="T88" s="23"/>
      <c r="U88" s="23"/>
      <c r="V88" s="23"/>
      <c r="W88" s="23"/>
      <c r="X88" s="23"/>
    </row>
    <row r="89" ht="15" customHeight="1">
      <c r="A89" s="30"/>
      <c r="B89" s="40"/>
      <c r="C89" s="32"/>
      <c r="D89" s="40"/>
      <c r="E89" s="32"/>
      <c r="F89" s="40"/>
      <c r="G89" s="32"/>
      <c r="H89" s="40"/>
      <c r="I89" s="32"/>
      <c r="J89" s="32"/>
      <c r="K89" s="32"/>
      <c r="L89" s="40"/>
      <c r="M89" s="32"/>
      <c r="N89" s="40"/>
      <c r="O89" s="32"/>
      <c r="P89" s="32"/>
      <c r="Q89" s="42"/>
      <c r="R89" s="30"/>
      <c r="S89" s="23"/>
      <c r="T89" s="23"/>
      <c r="U89" s="23"/>
      <c r="V89" s="23"/>
      <c r="W89" s="23"/>
      <c r="X89" s="23"/>
    </row>
    <row r="90" ht="15" customHeight="1">
      <c r="A90" s="30"/>
      <c r="B90" s="40"/>
      <c r="C90" s="32"/>
      <c r="D90" s="40"/>
      <c r="E90" s="32"/>
      <c r="F90" s="40"/>
      <c r="G90" s="32"/>
      <c r="H90" s="40"/>
      <c r="I90" s="32"/>
      <c r="J90" s="32"/>
      <c r="K90" s="32"/>
      <c r="L90" s="40"/>
      <c r="M90" s="32"/>
      <c r="N90" s="40"/>
      <c r="O90" s="32"/>
      <c r="P90" s="32"/>
      <c r="Q90" s="42"/>
      <c r="R90" s="30"/>
      <c r="S90" s="23"/>
      <c r="T90" s="23"/>
      <c r="U90" s="23"/>
      <c r="V90" s="23"/>
      <c r="W90" s="23"/>
      <c r="X90" s="23"/>
    </row>
    <row r="91" ht="15" customHeight="1">
      <c r="A91" s="30"/>
      <c r="B91" s="40"/>
      <c r="C91" s="32"/>
      <c r="D91" s="40"/>
      <c r="E91" s="32"/>
      <c r="F91" s="40"/>
      <c r="G91" s="32"/>
      <c r="H91" s="40"/>
      <c r="I91" s="32"/>
      <c r="J91" s="32"/>
      <c r="K91" s="32"/>
      <c r="L91" s="40"/>
      <c r="M91" s="32"/>
      <c r="N91" s="40"/>
      <c r="O91" s="32"/>
      <c r="P91" s="32"/>
      <c r="Q91" s="42"/>
      <c r="R91" s="30"/>
      <c r="S91" s="23"/>
      <c r="T91" s="23"/>
      <c r="U91" s="23"/>
      <c r="V91" s="23"/>
      <c r="W91" s="23"/>
      <c r="X91" s="23"/>
    </row>
    <row r="92" ht="15" customHeight="1">
      <c r="A92" s="30"/>
      <c r="B92" s="40"/>
      <c r="C92" s="32"/>
      <c r="D92" s="40"/>
      <c r="E92" s="32"/>
      <c r="F92" s="40"/>
      <c r="G92" s="32"/>
      <c r="H92" s="40"/>
      <c r="I92" s="32"/>
      <c r="J92" s="32"/>
      <c r="K92" s="32"/>
      <c r="L92" s="40"/>
      <c r="M92" s="32"/>
      <c r="N92" s="40"/>
      <c r="O92" s="32"/>
      <c r="P92" s="32"/>
      <c r="Q92" s="42"/>
      <c r="R92" s="30"/>
      <c r="S92" s="23"/>
      <c r="T92" s="23"/>
      <c r="U92" s="23"/>
      <c r="V92" s="23"/>
      <c r="W92" s="23"/>
      <c r="X92" s="23"/>
    </row>
    <row r="93" ht="15" customHeight="1">
      <c r="A93" s="30"/>
      <c r="B93" s="40"/>
      <c r="C93" s="32"/>
      <c r="D93" s="40"/>
      <c r="E93" s="32"/>
      <c r="F93" s="40"/>
      <c r="G93" s="32"/>
      <c r="H93" s="40"/>
      <c r="I93" s="32"/>
      <c r="J93" s="32"/>
      <c r="K93" s="32"/>
      <c r="L93" s="40"/>
      <c r="M93" s="32"/>
      <c r="N93" s="40"/>
      <c r="O93" s="32"/>
      <c r="P93" s="32"/>
      <c r="Q93" s="42"/>
      <c r="R93" s="30"/>
      <c r="S93" s="23"/>
      <c r="T93" s="23"/>
      <c r="U93" s="23"/>
      <c r="V93" s="23"/>
      <c r="W93" s="23"/>
      <c r="X93" s="23"/>
    </row>
    <row r="94" ht="15" customHeight="1">
      <c r="A94" s="30"/>
      <c r="B94" s="40"/>
      <c r="C94" s="32"/>
      <c r="D94" s="40"/>
      <c r="E94" s="32"/>
      <c r="F94" s="40"/>
      <c r="G94" s="32"/>
      <c r="H94" s="40"/>
      <c r="I94" s="32"/>
      <c r="J94" s="32"/>
      <c r="K94" s="32"/>
      <c r="L94" s="40"/>
      <c r="M94" s="32"/>
      <c r="N94" s="40"/>
      <c r="O94" s="32"/>
      <c r="P94" s="32"/>
      <c r="Q94" s="42"/>
      <c r="R94" s="40"/>
      <c r="S94" s="23"/>
      <c r="T94" s="23"/>
      <c r="U94" s="23"/>
      <c r="V94" s="23"/>
      <c r="W94" s="23"/>
      <c r="X94" s="23"/>
    </row>
    <row r="95" ht="15" customHeight="1">
      <c r="A95" s="30"/>
      <c r="B95" s="40"/>
      <c r="C95" s="32"/>
      <c r="D95" s="40"/>
      <c r="E95" s="32"/>
      <c r="F95" s="40"/>
      <c r="G95" s="32"/>
      <c r="H95" s="40"/>
      <c r="I95" s="32"/>
      <c r="J95" s="32"/>
      <c r="K95" s="32"/>
      <c r="L95" s="40"/>
      <c r="M95" s="32"/>
      <c r="N95" s="40"/>
      <c r="O95" s="32"/>
      <c r="P95" s="32"/>
      <c r="Q95" s="42"/>
      <c r="R95" s="40"/>
      <c r="S95" s="23"/>
      <c r="T95" s="23"/>
      <c r="U95" s="23"/>
      <c r="V95" s="23"/>
      <c r="W95" s="23"/>
      <c r="X95" s="23"/>
    </row>
    <row r="96" ht="15" customHeight="1">
      <c r="A96" s="30"/>
      <c r="B96" s="40"/>
      <c r="C96" s="32"/>
      <c r="D96" s="40"/>
      <c r="E96" s="32"/>
      <c r="F96" s="40"/>
      <c r="G96" s="32"/>
      <c r="H96" s="40"/>
      <c r="I96" s="32"/>
      <c r="J96" s="32"/>
      <c r="K96" s="32"/>
      <c r="L96" s="40"/>
      <c r="M96" s="32"/>
      <c r="N96" s="40"/>
      <c r="O96" s="32"/>
      <c r="P96" s="32"/>
      <c r="Q96" s="42"/>
      <c r="R96" s="40"/>
      <c r="S96" s="23"/>
      <c r="T96" s="23"/>
      <c r="U96" s="23"/>
      <c r="V96" s="23"/>
      <c r="W96" s="23"/>
      <c r="X96" s="23"/>
    </row>
    <row r="97" ht="15" customHeight="1">
      <c r="A97" s="45"/>
      <c r="B97" s="40"/>
      <c r="C97" s="32"/>
      <c r="D97" s="40"/>
      <c r="E97" s="32"/>
      <c r="F97" s="40"/>
      <c r="G97" s="32"/>
      <c r="H97" s="40"/>
      <c r="I97" s="32"/>
      <c r="J97" s="32"/>
      <c r="K97" s="32"/>
      <c r="L97" s="40"/>
      <c r="M97" s="32"/>
      <c r="N97" s="40"/>
      <c r="O97" s="32"/>
      <c r="P97" s="32"/>
      <c r="Q97" s="42"/>
      <c r="R97" s="40"/>
      <c r="S97" s="23"/>
      <c r="T97" s="23"/>
      <c r="U97" s="23"/>
      <c r="V97" s="23"/>
      <c r="W97" s="23"/>
      <c r="X97" s="23"/>
    </row>
    <row r="98" ht="15" customHeight="1">
      <c r="A98" s="30"/>
      <c r="B98" s="40"/>
      <c r="C98" s="32"/>
      <c r="D98" s="40"/>
      <c r="E98" s="32"/>
      <c r="F98" s="40"/>
      <c r="G98" s="32"/>
      <c r="H98" s="40"/>
      <c r="I98" s="32"/>
      <c r="J98" s="32"/>
      <c r="K98" s="32"/>
      <c r="L98" s="40"/>
      <c r="M98" s="32"/>
      <c r="N98" s="40"/>
      <c r="O98" s="32"/>
      <c r="P98" s="32"/>
      <c r="Q98" s="42"/>
      <c r="R98" s="40"/>
      <c r="S98" s="23"/>
      <c r="T98" s="23"/>
      <c r="U98" s="23"/>
      <c r="V98" s="23"/>
      <c r="W98" s="23"/>
      <c r="X98" s="23"/>
    </row>
    <row r="99" ht="15" customHeight="1">
      <c r="A99" s="30"/>
      <c r="B99" s="40"/>
      <c r="C99" s="32"/>
      <c r="D99" s="40"/>
      <c r="E99" s="32"/>
      <c r="F99" s="40"/>
      <c r="G99" s="32"/>
      <c r="H99" s="40"/>
      <c r="I99" s="32"/>
      <c r="J99" s="32"/>
      <c r="K99" s="32"/>
      <c r="L99" s="40"/>
      <c r="M99" s="32"/>
      <c r="N99" s="40"/>
      <c r="O99" s="32"/>
      <c r="P99" s="32"/>
      <c r="Q99" s="42"/>
      <c r="R99" s="40"/>
      <c r="S99" s="23"/>
      <c r="T99" s="23"/>
      <c r="U99" s="23"/>
      <c r="V99" s="23"/>
      <c r="W99" s="23"/>
      <c r="X99" s="23"/>
    </row>
    <row r="100" ht="15" customHeight="1">
      <c r="A100" s="30"/>
      <c r="B100" s="40"/>
      <c r="C100" s="32"/>
      <c r="D100" s="40"/>
      <c r="E100" s="32"/>
      <c r="F100" s="40"/>
      <c r="G100" s="32"/>
      <c r="H100" s="40"/>
      <c r="I100" s="32"/>
      <c r="J100" s="32"/>
      <c r="K100" s="32"/>
      <c r="L100" s="40"/>
      <c r="M100" s="32"/>
      <c r="N100" s="40"/>
      <c r="O100" s="32"/>
      <c r="P100" s="32"/>
      <c r="Q100" s="42"/>
      <c r="R100" s="40"/>
      <c r="S100" s="23"/>
      <c r="T100" s="23"/>
      <c r="U100" s="23"/>
      <c r="V100" s="23"/>
      <c r="W100" s="23"/>
      <c r="X100" s="23"/>
    </row>
    <row r="101" ht="15" customHeight="1">
      <c r="A101" s="30"/>
      <c r="B101" s="40"/>
      <c r="C101" s="32"/>
      <c r="D101" s="40"/>
      <c r="E101" s="32"/>
      <c r="F101" s="40"/>
      <c r="G101" s="32"/>
      <c r="H101" s="40"/>
      <c r="I101" s="32"/>
      <c r="J101" s="32"/>
      <c r="K101" s="32"/>
      <c r="L101" s="40"/>
      <c r="M101" s="32"/>
      <c r="N101" s="40"/>
      <c r="O101" s="32"/>
      <c r="P101" s="32"/>
      <c r="Q101" s="42"/>
      <c r="R101" s="40"/>
      <c r="S101" s="23"/>
      <c r="T101" s="23"/>
      <c r="U101" s="23"/>
      <c r="V101" s="23"/>
      <c r="W101" s="23"/>
      <c r="X101" s="23"/>
    </row>
    <row r="102" ht="15" customHeight="1">
      <c r="A102" s="30"/>
      <c r="B102" s="40"/>
      <c r="C102" s="32"/>
      <c r="D102" s="40"/>
      <c r="E102" s="32"/>
      <c r="F102" s="40"/>
      <c r="G102" s="32"/>
      <c r="H102" s="40"/>
      <c r="I102" s="32"/>
      <c r="J102" s="32"/>
      <c r="K102" s="32"/>
      <c r="L102" s="40"/>
      <c r="M102" s="32"/>
      <c r="N102" s="40"/>
      <c r="O102" s="32"/>
      <c r="P102" s="32"/>
      <c r="Q102" s="42"/>
      <c r="R102" s="40"/>
      <c r="S102" s="23"/>
      <c r="T102" s="23"/>
      <c r="U102" s="23"/>
      <c r="V102" s="23"/>
      <c r="W102" s="23"/>
      <c r="X102" s="23"/>
    </row>
    <row r="103" ht="15" customHeight="1">
      <c r="A103" s="45"/>
      <c r="B103" s="40"/>
      <c r="C103" s="32"/>
      <c r="D103" s="40"/>
      <c r="E103" s="32"/>
      <c r="F103" s="40"/>
      <c r="G103" s="32"/>
      <c r="H103" s="40"/>
      <c r="I103" s="32"/>
      <c r="J103" s="32"/>
      <c r="K103" s="32"/>
      <c r="L103" s="40"/>
      <c r="M103" s="32"/>
      <c r="N103" s="40"/>
      <c r="O103" s="32"/>
      <c r="P103" s="32"/>
      <c r="Q103" s="42"/>
      <c r="R103" s="40"/>
      <c r="S103" s="23"/>
      <c r="T103" s="23"/>
      <c r="U103" s="23"/>
      <c r="V103" s="23"/>
      <c r="W103" s="23"/>
      <c r="X103" s="23"/>
    </row>
    <row r="104" ht="15" customHeight="1">
      <c r="A104" s="45"/>
      <c r="B104" s="40"/>
      <c r="C104" s="32"/>
      <c r="D104" s="40"/>
      <c r="E104" s="32"/>
      <c r="F104" s="40"/>
      <c r="G104" s="32"/>
      <c r="H104" s="40"/>
      <c r="I104" s="32"/>
      <c r="J104" s="32"/>
      <c r="K104" s="32"/>
      <c r="L104" s="40"/>
      <c r="M104" s="32"/>
      <c r="N104" s="40"/>
      <c r="O104" s="32"/>
      <c r="P104" s="32"/>
      <c r="Q104" s="42"/>
      <c r="R104" s="40"/>
      <c r="S104" s="23"/>
      <c r="T104" s="23"/>
      <c r="U104" s="23"/>
      <c r="V104" s="23"/>
      <c r="W104" s="23"/>
      <c r="X104" s="23"/>
    </row>
    <row r="105" ht="15" customHeight="1">
      <c r="A105" s="45"/>
      <c r="B105" s="40"/>
      <c r="C105" s="32"/>
      <c r="D105" s="40"/>
      <c r="E105" s="32"/>
      <c r="F105" s="40"/>
      <c r="G105" s="32"/>
      <c r="H105" s="40"/>
      <c r="I105" s="32"/>
      <c r="J105" s="32"/>
      <c r="K105" s="32"/>
      <c r="L105" s="40"/>
      <c r="M105" s="32"/>
      <c r="N105" s="40"/>
      <c r="O105" s="32"/>
      <c r="P105" s="32"/>
      <c r="Q105" s="42"/>
      <c r="R105" s="40"/>
      <c r="S105" s="23"/>
      <c r="T105" s="23"/>
      <c r="U105" s="23"/>
      <c r="V105" s="23"/>
      <c r="W105" s="23"/>
      <c r="X105" s="23"/>
    </row>
    <row r="106" ht="15" customHeight="1">
      <c r="A106" s="45"/>
      <c r="B106" s="40"/>
      <c r="C106" s="32"/>
      <c r="D106" s="40"/>
      <c r="E106" s="32"/>
      <c r="F106" s="40"/>
      <c r="G106" s="32"/>
      <c r="H106" s="40"/>
      <c r="I106" s="32"/>
      <c r="J106" s="32"/>
      <c r="K106" s="32"/>
      <c r="L106" s="40"/>
      <c r="M106" s="32"/>
      <c r="N106" s="40"/>
      <c r="O106" s="32"/>
      <c r="P106" s="26"/>
      <c r="Q106" s="42"/>
      <c r="R106" s="40"/>
      <c r="S106" s="23"/>
      <c r="T106" s="23"/>
      <c r="U106" s="23"/>
      <c r="V106" s="23"/>
      <c r="W106" s="23"/>
      <c r="X106" s="23"/>
    </row>
    <row r="107" ht="15" customHeight="1">
      <c r="A107" s="45"/>
      <c r="B107" s="28"/>
      <c r="C107" s="32"/>
      <c r="D107" s="28"/>
      <c r="E107" s="32"/>
      <c r="F107" s="28"/>
      <c r="G107" s="32"/>
      <c r="H107" s="28"/>
      <c r="I107" s="32"/>
      <c r="J107" s="32"/>
      <c r="K107" s="32"/>
      <c r="L107" s="28"/>
      <c r="M107" s="32"/>
      <c r="N107" s="28"/>
      <c r="O107" s="32"/>
      <c r="P107" s="26"/>
      <c r="Q107" s="42"/>
      <c r="R107" s="28"/>
      <c r="S107" s="23"/>
      <c r="T107" s="23"/>
      <c r="U107" s="23"/>
      <c r="V107" s="23"/>
      <c r="W107" s="23"/>
      <c r="X107" s="23"/>
    </row>
    <row r="108" ht="15" customHeight="1">
      <c r="A108" s="45"/>
      <c r="B108" s="28"/>
      <c r="C108" s="32"/>
      <c r="D108" s="28"/>
      <c r="E108" s="32"/>
      <c r="F108" s="28"/>
      <c r="G108" s="32"/>
      <c r="H108" s="28"/>
      <c r="I108" s="32"/>
      <c r="J108" s="32"/>
      <c r="K108" s="32"/>
      <c r="L108" s="28"/>
      <c r="M108" s="32"/>
      <c r="N108" s="28"/>
      <c r="O108" s="32"/>
      <c r="P108" s="26"/>
      <c r="Q108" s="42"/>
      <c r="R108" s="28"/>
      <c r="S108" s="23"/>
      <c r="T108" s="23"/>
      <c r="U108" s="23"/>
      <c r="V108" s="23"/>
      <c r="W108" s="23"/>
      <c r="X108" s="23"/>
    </row>
    <row r="109" ht="15" customHeight="1">
      <c r="A109" s="45"/>
      <c r="B109" s="28"/>
      <c r="C109" s="32"/>
      <c r="D109" s="28"/>
      <c r="E109" s="32"/>
      <c r="F109" s="28"/>
      <c r="G109" s="32"/>
      <c r="H109" s="28"/>
      <c r="I109" s="32"/>
      <c r="J109" s="32"/>
      <c r="K109" s="32"/>
      <c r="L109" s="28"/>
      <c r="M109" s="32"/>
      <c r="N109" s="28"/>
      <c r="O109" s="32"/>
      <c r="P109" s="26"/>
      <c r="Q109" s="42"/>
      <c r="R109" s="28"/>
      <c r="S109" s="23"/>
      <c r="T109" s="23"/>
      <c r="U109" s="23"/>
      <c r="V109" s="23"/>
      <c r="W109" s="23"/>
      <c r="X109" s="23"/>
    </row>
    <row r="110" ht="15" customHeight="1">
      <c r="A110" s="30"/>
      <c r="B110" s="40"/>
      <c r="C110" s="32"/>
      <c r="D110" s="40"/>
      <c r="E110" s="32"/>
      <c r="F110" s="40"/>
      <c r="G110" s="32"/>
      <c r="H110" s="40"/>
      <c r="I110" s="32"/>
      <c r="J110" s="32"/>
      <c r="K110" s="32"/>
      <c r="L110" s="40"/>
      <c r="M110" s="32"/>
      <c r="N110" s="40"/>
      <c r="O110" s="32"/>
      <c r="P110" s="32"/>
      <c r="Q110" s="42"/>
      <c r="R110" s="40"/>
      <c r="S110" s="23"/>
      <c r="T110" s="23"/>
      <c r="U110" s="23"/>
      <c r="V110" s="23"/>
      <c r="W110" s="23"/>
      <c r="X110" s="23"/>
    </row>
    <row r="111" ht="15" customHeight="1">
      <c r="A111" s="30"/>
      <c r="B111" s="40"/>
      <c r="C111" s="32"/>
      <c r="D111" s="40"/>
      <c r="E111" s="32"/>
      <c r="F111" s="40"/>
      <c r="G111" s="32"/>
      <c r="H111" s="40"/>
      <c r="I111" s="32"/>
      <c r="J111" s="32"/>
      <c r="K111" s="32"/>
      <c r="L111" s="40"/>
      <c r="M111" s="32"/>
      <c r="N111" s="40"/>
      <c r="O111" s="32"/>
      <c r="P111" s="32"/>
      <c r="Q111" s="42"/>
      <c r="R111" s="40"/>
      <c r="S111" s="23"/>
      <c r="T111" s="23"/>
      <c r="U111" s="23"/>
      <c r="V111" s="23"/>
      <c r="W111" s="23"/>
      <c r="X111" s="23"/>
    </row>
    <row r="112" ht="15" customHeight="1">
      <c r="A112" s="30"/>
      <c r="B112" s="40"/>
      <c r="C112" s="32"/>
      <c r="D112" s="40"/>
      <c r="E112" s="32"/>
      <c r="F112" s="40"/>
      <c r="G112" s="32"/>
      <c r="H112" s="40"/>
      <c r="I112" s="32"/>
      <c r="J112" s="32"/>
      <c r="K112" s="32"/>
      <c r="L112" s="40"/>
      <c r="M112" s="32"/>
      <c r="N112" s="40"/>
      <c r="O112" s="32"/>
      <c r="P112" s="32"/>
      <c r="Q112" s="42"/>
      <c r="R112" s="40"/>
      <c r="S112" s="23"/>
      <c r="T112" s="23"/>
      <c r="U112" s="23"/>
      <c r="V112" s="23"/>
      <c r="W112" s="23"/>
      <c r="X112" s="23"/>
    </row>
    <row r="113" ht="15" customHeight="1">
      <c r="A113" s="30"/>
      <c r="B113" s="40"/>
      <c r="C113" s="32"/>
      <c r="D113" s="40"/>
      <c r="E113" s="32"/>
      <c r="F113" s="40"/>
      <c r="G113" s="32"/>
      <c r="H113" s="40"/>
      <c r="I113" s="32"/>
      <c r="J113" s="32"/>
      <c r="K113" s="32"/>
      <c r="L113" s="40"/>
      <c r="M113" s="32"/>
      <c r="N113" s="40"/>
      <c r="O113" s="32"/>
      <c r="P113" s="23"/>
      <c r="Q113" s="42"/>
      <c r="R113" s="40"/>
      <c r="S113" s="23"/>
      <c r="T113" s="23"/>
      <c r="U113" s="23"/>
      <c r="V113" s="23"/>
      <c r="W113" s="23"/>
      <c r="X113" s="23"/>
    </row>
    <row r="114" ht="15" customHeight="1">
      <c r="A114" s="30"/>
      <c r="B114" s="40"/>
      <c r="C114" s="32"/>
      <c r="D114" s="40"/>
      <c r="E114" s="32"/>
      <c r="F114" s="40"/>
      <c r="G114" s="32"/>
      <c r="H114" s="40"/>
      <c r="I114" s="32"/>
      <c r="J114" s="32"/>
      <c r="K114" s="32"/>
      <c r="L114" s="40"/>
      <c r="M114" s="32"/>
      <c r="N114" s="40"/>
      <c r="O114" s="32"/>
      <c r="P114" s="32"/>
      <c r="Q114" s="42"/>
      <c r="R114" s="40"/>
      <c r="S114" s="23"/>
      <c r="T114" s="23"/>
      <c r="U114" s="23"/>
      <c r="V114" s="23"/>
      <c r="W114" s="23"/>
      <c r="X114" s="23"/>
    </row>
    <row r="115" ht="15" customHeight="1">
      <c r="A115" s="30"/>
      <c r="B115" s="40"/>
      <c r="C115" s="32"/>
      <c r="D115" s="40"/>
      <c r="E115" s="32"/>
      <c r="F115" s="40"/>
      <c r="G115" s="32"/>
      <c r="H115" s="40"/>
      <c r="I115" s="32"/>
      <c r="J115" s="32"/>
      <c r="K115" s="32"/>
      <c r="L115" s="40"/>
      <c r="M115" s="32"/>
      <c r="N115" s="40"/>
      <c r="O115" s="32"/>
      <c r="P115" s="32"/>
      <c r="Q115" s="42"/>
      <c r="R115" s="40"/>
      <c r="S115" s="23"/>
      <c r="T115" s="23"/>
      <c r="U115" s="23"/>
      <c r="V115" s="23"/>
      <c r="W115" s="23"/>
      <c r="X115" s="23"/>
    </row>
    <row r="116" ht="15" customHeight="1">
      <c r="A116" s="30"/>
      <c r="B116" s="40"/>
      <c r="C116" s="32"/>
      <c r="D116" s="40"/>
      <c r="E116" s="32"/>
      <c r="F116" s="40"/>
      <c r="G116" s="32"/>
      <c r="H116" s="40"/>
      <c r="I116" s="32"/>
      <c r="J116" s="32"/>
      <c r="K116" s="32"/>
      <c r="L116" s="40"/>
      <c r="M116" s="32"/>
      <c r="N116" s="40"/>
      <c r="O116" s="32"/>
      <c r="P116" s="32"/>
      <c r="Q116" s="42"/>
      <c r="R116" s="40"/>
      <c r="S116" s="23"/>
      <c r="T116" s="23"/>
      <c r="U116" s="23"/>
      <c r="V116" s="23"/>
      <c r="W116" s="23"/>
      <c r="X116" s="23"/>
    </row>
    <row r="117" ht="15" customHeight="1">
      <c r="A117" s="30"/>
      <c r="B117" s="40"/>
      <c r="C117" s="32"/>
      <c r="D117" s="40"/>
      <c r="E117" s="32"/>
      <c r="F117" s="40"/>
      <c r="G117" s="32"/>
      <c r="H117" s="40"/>
      <c r="I117" s="32"/>
      <c r="J117" s="32"/>
      <c r="K117" s="32"/>
      <c r="L117" s="40"/>
      <c r="M117" s="32"/>
      <c r="N117" s="40"/>
      <c r="O117" s="32"/>
      <c r="P117" s="32"/>
      <c r="Q117" s="42"/>
      <c r="R117" s="40"/>
      <c r="S117" s="23"/>
      <c r="T117" s="23"/>
      <c r="U117" s="23"/>
      <c r="V117" s="23"/>
      <c r="W117" s="23"/>
      <c r="X117" s="23"/>
    </row>
    <row r="118" ht="15" customHeight="1">
      <c r="A118" s="30"/>
      <c r="B118" s="40"/>
      <c r="C118" s="32"/>
      <c r="D118" s="40"/>
      <c r="E118" s="32"/>
      <c r="F118" s="40"/>
      <c r="G118" s="32"/>
      <c r="H118" s="40"/>
      <c r="I118" s="32"/>
      <c r="J118" s="32"/>
      <c r="K118" s="32"/>
      <c r="L118" s="40"/>
      <c r="M118" s="32"/>
      <c r="N118" s="40"/>
      <c r="O118" s="32"/>
      <c r="P118" s="32"/>
      <c r="Q118" s="42"/>
      <c r="R118" s="40"/>
      <c r="S118" s="23"/>
      <c r="T118" s="23"/>
      <c r="U118" s="23"/>
      <c r="V118" s="23"/>
      <c r="W118" s="23"/>
      <c r="X118" s="23"/>
    </row>
    <row r="119" ht="15" customHeight="1">
      <c r="A119" s="40"/>
      <c r="B119" s="40"/>
      <c r="C119" s="32"/>
      <c r="D119" s="40"/>
      <c r="E119" s="32"/>
      <c r="F119" s="40"/>
      <c r="G119" s="32"/>
      <c r="H119" s="40"/>
      <c r="I119" s="32"/>
      <c r="J119" s="32"/>
      <c r="K119" s="32"/>
      <c r="L119" s="40"/>
      <c r="M119" s="32"/>
      <c r="N119" s="40"/>
      <c r="O119" s="32"/>
      <c r="P119" s="32"/>
      <c r="Q119" s="42"/>
      <c r="R119" s="40"/>
      <c r="S119" s="23"/>
      <c r="T119" s="23"/>
      <c r="U119" s="23"/>
      <c r="V119" s="23"/>
      <c r="W119" s="23"/>
      <c r="X119" s="23"/>
    </row>
    <row r="120" ht="15" customHeight="1">
      <c r="A120" s="40"/>
      <c r="B120" s="40"/>
      <c r="C120" s="32"/>
      <c r="D120" s="40"/>
      <c r="E120" s="32"/>
      <c r="F120" s="40"/>
      <c r="G120" s="32"/>
      <c r="H120" s="40"/>
      <c r="I120" s="32"/>
      <c r="J120" s="32"/>
      <c r="K120" s="32"/>
      <c r="L120" s="40"/>
      <c r="M120" s="32"/>
      <c r="N120" s="40"/>
      <c r="O120" s="32"/>
      <c r="P120" s="32"/>
      <c r="Q120" s="42"/>
      <c r="R120" s="40"/>
      <c r="S120" s="23"/>
      <c r="T120" s="23"/>
      <c r="U120" s="23"/>
      <c r="V120" s="23"/>
      <c r="W120" s="23"/>
      <c r="X120" s="23"/>
    </row>
    <row r="121" ht="15" customHeight="1">
      <c r="A121" s="40"/>
      <c r="B121" s="40"/>
      <c r="C121" s="32"/>
      <c r="D121" s="40"/>
      <c r="E121" s="32"/>
      <c r="F121" s="40"/>
      <c r="G121" s="32"/>
      <c r="H121" s="40"/>
      <c r="I121" s="32"/>
      <c r="J121" s="32"/>
      <c r="K121" s="32"/>
      <c r="L121" s="40"/>
      <c r="M121" s="32"/>
      <c r="N121" s="40"/>
      <c r="O121" s="32"/>
      <c r="P121" s="32"/>
      <c r="Q121" s="42"/>
      <c r="R121" s="40"/>
      <c r="S121" s="23"/>
      <c r="T121" s="23"/>
      <c r="U121" s="23"/>
      <c r="V121" s="23"/>
      <c r="W121" s="23"/>
      <c r="X121" s="23"/>
    </row>
    <row r="122" ht="15" customHeight="1">
      <c r="A122" s="40"/>
      <c r="B122" s="40"/>
      <c r="C122" s="32"/>
      <c r="D122" s="40"/>
      <c r="E122" s="32"/>
      <c r="F122" s="40"/>
      <c r="G122" s="32"/>
      <c r="H122" s="40"/>
      <c r="I122" s="32"/>
      <c r="J122" s="32"/>
      <c r="K122" s="32"/>
      <c r="L122" s="40"/>
      <c r="M122" s="32"/>
      <c r="N122" s="40"/>
      <c r="O122" s="32"/>
      <c r="P122" s="32"/>
      <c r="Q122" s="42"/>
      <c r="R122" s="40"/>
      <c r="S122" s="23"/>
      <c r="T122" s="23"/>
      <c r="U122" s="23"/>
      <c r="V122" s="23"/>
      <c r="W122" s="23"/>
      <c r="X122" s="23"/>
    </row>
    <row r="123" ht="15" customHeight="1">
      <c r="A123" s="40"/>
      <c r="B123" s="40"/>
      <c r="C123" s="32"/>
      <c r="D123" s="40"/>
      <c r="E123" s="32"/>
      <c r="F123" s="40"/>
      <c r="G123" s="32"/>
      <c r="H123" s="40"/>
      <c r="I123" s="32"/>
      <c r="J123" s="32"/>
      <c r="K123" s="32"/>
      <c r="L123" s="40"/>
      <c r="M123" s="32"/>
      <c r="N123" s="40"/>
      <c r="O123" s="32"/>
      <c r="P123" s="32"/>
      <c r="Q123" s="42"/>
      <c r="R123" s="40"/>
      <c r="S123" s="23"/>
      <c r="T123" s="23"/>
      <c r="U123" s="23"/>
      <c r="V123" s="23"/>
      <c r="W123" s="23"/>
      <c r="X123" s="23"/>
    </row>
    <row r="124" ht="15" customHeight="1">
      <c r="A124" s="40"/>
      <c r="B124" s="40"/>
      <c r="C124" s="32"/>
      <c r="D124" s="40"/>
      <c r="E124" s="32"/>
      <c r="F124" s="40"/>
      <c r="G124" s="32"/>
      <c r="H124" s="40"/>
      <c r="I124" s="32"/>
      <c r="J124" s="32"/>
      <c r="K124" s="32"/>
      <c r="L124" s="40"/>
      <c r="M124" s="41"/>
      <c r="N124" s="40"/>
      <c r="O124" s="32"/>
      <c r="P124" s="32"/>
      <c r="Q124" s="42"/>
      <c r="R124" s="40"/>
      <c r="S124" s="23"/>
      <c r="T124" s="23"/>
      <c r="U124" s="23"/>
      <c r="V124" s="23"/>
      <c r="W124" s="23"/>
      <c r="X124" s="23"/>
    </row>
    <row r="125" ht="15" customHeight="1">
      <c r="A125" s="40"/>
      <c r="B125" s="40"/>
      <c r="C125" s="32"/>
      <c r="D125" s="40"/>
      <c r="E125" s="32"/>
      <c r="F125" s="40"/>
      <c r="G125" s="32"/>
      <c r="H125" s="40"/>
      <c r="I125" s="32"/>
      <c r="J125" s="32"/>
      <c r="K125" s="32"/>
      <c r="L125" s="40"/>
      <c r="M125" s="41"/>
      <c r="N125" s="40"/>
      <c r="O125" s="32"/>
      <c r="P125" s="32"/>
      <c r="Q125" s="42"/>
      <c r="R125" s="40"/>
      <c r="S125" s="23"/>
      <c r="T125" s="23"/>
      <c r="U125" s="23"/>
      <c r="V125" s="23"/>
      <c r="W125" s="23"/>
      <c r="X125" s="23"/>
    </row>
    <row r="126" ht="15" customHeight="1">
      <c r="A126" s="40"/>
      <c r="B126" s="40"/>
      <c r="C126" s="32"/>
      <c r="D126" s="40"/>
      <c r="E126" s="32"/>
      <c r="F126" s="40"/>
      <c r="G126" s="32"/>
      <c r="H126" s="40"/>
      <c r="I126" s="32"/>
      <c r="J126" s="32"/>
      <c r="K126" s="32"/>
      <c r="L126" s="40"/>
      <c r="M126" s="41"/>
      <c r="N126" s="40"/>
      <c r="O126" s="32"/>
      <c r="P126" s="32"/>
      <c r="Q126" s="42"/>
      <c r="R126" s="40"/>
      <c r="S126" s="23"/>
      <c r="T126" s="23"/>
      <c r="U126" s="23"/>
      <c r="V126" s="23"/>
      <c r="W126" s="23"/>
      <c r="X126" s="23"/>
    </row>
    <row r="127" ht="15" customHeight="1">
      <c r="A127" s="40"/>
      <c r="B127" s="40"/>
      <c r="C127" s="32"/>
      <c r="D127" s="40"/>
      <c r="E127" s="32"/>
      <c r="F127" s="40"/>
      <c r="G127" s="32"/>
      <c r="H127" s="42"/>
      <c r="I127" s="32"/>
      <c r="J127" s="32"/>
      <c r="K127" s="32"/>
      <c r="L127" s="40"/>
      <c r="M127" s="41"/>
      <c r="N127" s="40"/>
      <c r="O127" s="32"/>
      <c r="P127" s="32"/>
      <c r="Q127" s="42"/>
      <c r="R127" s="40"/>
      <c r="S127" s="23"/>
      <c r="T127" s="23"/>
      <c r="U127" s="23"/>
      <c r="V127" s="23"/>
      <c r="W127" s="23"/>
      <c r="X127" s="23"/>
    </row>
    <row r="128" ht="15" customHeight="1">
      <c r="A128" s="40"/>
      <c r="B128" s="40"/>
      <c r="C128" s="32"/>
      <c r="D128" s="40"/>
      <c r="E128" s="32"/>
      <c r="F128" s="40"/>
      <c r="G128" s="32"/>
      <c r="H128" s="42"/>
      <c r="I128" s="32"/>
      <c r="J128" s="32"/>
      <c r="K128" s="32"/>
      <c r="L128" s="40"/>
      <c r="M128" s="41"/>
      <c r="N128" s="40"/>
      <c r="O128" s="32"/>
      <c r="P128" s="32"/>
      <c r="Q128" s="42"/>
      <c r="R128" s="40"/>
      <c r="S128" s="23"/>
      <c r="T128" s="23"/>
      <c r="U128" s="23"/>
      <c r="V128" s="23"/>
      <c r="W128" s="23"/>
      <c r="X128" s="23"/>
    </row>
    <row r="129" ht="15" customHeight="1">
      <c r="A129" s="40"/>
      <c r="B129" s="40"/>
      <c r="C129" s="32"/>
      <c r="D129" s="40"/>
      <c r="E129" s="32"/>
      <c r="F129" s="40"/>
      <c r="G129" s="32"/>
      <c r="H129" s="42"/>
      <c r="I129" s="32"/>
      <c r="J129" s="32"/>
      <c r="K129" s="32"/>
      <c r="L129" s="40"/>
      <c r="M129" s="41"/>
      <c r="N129" s="40"/>
      <c r="O129" s="32"/>
      <c r="P129" s="32"/>
      <c r="Q129" s="42"/>
      <c r="R129" s="40"/>
      <c r="S129" s="23"/>
      <c r="T129" s="23"/>
      <c r="U129" s="23"/>
      <c r="V129" s="23"/>
      <c r="W129" s="23"/>
      <c r="X129" s="23"/>
    </row>
    <row r="130" ht="15" customHeight="1">
      <c r="A130" s="40"/>
      <c r="B130" s="40"/>
      <c r="C130" s="32"/>
      <c r="D130" s="40"/>
      <c r="E130" s="32"/>
      <c r="F130" s="32"/>
      <c r="G130" s="32"/>
      <c r="H130" s="42"/>
      <c r="I130" s="32"/>
      <c r="J130" s="32"/>
      <c r="K130" s="32"/>
      <c r="L130" s="40"/>
      <c r="M130" s="41"/>
      <c r="N130" s="40"/>
      <c r="O130" s="32"/>
      <c r="P130" s="32"/>
      <c r="Q130" s="42"/>
      <c r="R130" s="40"/>
      <c r="S130" s="23"/>
      <c r="T130" s="23"/>
      <c r="U130" s="23"/>
      <c r="V130" s="23"/>
      <c r="W130" s="23"/>
      <c r="X130" s="23"/>
    </row>
    <row r="131" ht="15" customHeight="1">
      <c r="A131" s="40"/>
      <c r="B131" s="40"/>
      <c r="C131" s="32"/>
      <c r="D131" s="40"/>
      <c r="E131" s="32"/>
      <c r="F131" s="32"/>
      <c r="G131" s="32"/>
      <c r="H131" s="42"/>
      <c r="I131" s="32"/>
      <c r="J131" s="32"/>
      <c r="K131" s="32"/>
      <c r="L131" s="40"/>
      <c r="M131" s="41"/>
      <c r="N131" s="40"/>
      <c r="O131" s="32"/>
      <c r="P131" s="32"/>
      <c r="Q131" s="42"/>
      <c r="R131" s="40"/>
      <c r="S131" s="23"/>
      <c r="T131" s="23"/>
      <c r="U131" s="23"/>
      <c r="V131" s="23"/>
      <c r="W131" s="23"/>
      <c r="X131" s="23"/>
    </row>
    <row r="132" ht="15" customHeight="1">
      <c r="A132" s="40"/>
      <c r="B132" s="40"/>
      <c r="C132" s="32"/>
      <c r="D132" s="40"/>
      <c r="E132" s="32"/>
      <c r="F132" s="32"/>
      <c r="G132" s="32"/>
      <c r="H132" s="42"/>
      <c r="I132" s="32"/>
      <c r="J132" s="32"/>
      <c r="K132" s="32"/>
      <c r="L132" s="40"/>
      <c r="M132" s="41"/>
      <c r="N132" s="40"/>
      <c r="O132" s="32"/>
      <c r="P132" s="32"/>
      <c r="Q132" s="42"/>
      <c r="R132" s="40"/>
      <c r="S132" s="23"/>
      <c r="T132" s="23"/>
      <c r="U132" s="23"/>
      <c r="V132" s="23"/>
      <c r="W132" s="23"/>
      <c r="X132" s="23"/>
    </row>
    <row r="133" ht="15" customHeight="1">
      <c r="A133" s="40"/>
      <c r="B133" s="40"/>
      <c r="C133" s="32"/>
      <c r="D133" s="40"/>
      <c r="E133" s="32"/>
      <c r="F133" s="32"/>
      <c r="G133" s="32"/>
      <c r="H133" s="42"/>
      <c r="I133" s="32"/>
      <c r="J133" s="32"/>
      <c r="K133" s="32"/>
      <c r="L133" s="40"/>
      <c r="M133" s="41"/>
      <c r="N133" s="40"/>
      <c r="O133" s="32"/>
      <c r="P133" s="32"/>
      <c r="Q133" s="42"/>
      <c r="R133" s="40"/>
      <c r="S133" s="23"/>
      <c r="T133" s="23"/>
      <c r="U133" s="23"/>
      <c r="V133" s="23"/>
      <c r="W133" s="23"/>
      <c r="X133" s="23"/>
    </row>
    <row r="134" ht="15" customHeight="1">
      <c r="A134" s="40"/>
      <c r="B134" s="40"/>
      <c r="C134" s="32"/>
      <c r="D134" s="40"/>
      <c r="E134" s="32"/>
      <c r="F134" s="32"/>
      <c r="G134" s="32"/>
      <c r="H134" s="42"/>
      <c r="I134" s="32"/>
      <c r="J134" s="32"/>
      <c r="K134" s="32"/>
      <c r="L134" s="40"/>
      <c r="M134" s="41"/>
      <c r="N134" s="40"/>
      <c r="O134" s="32"/>
      <c r="P134" s="32"/>
      <c r="Q134" s="42"/>
      <c r="R134" s="40"/>
      <c r="S134" s="23"/>
      <c r="T134" s="23"/>
      <c r="U134" s="23"/>
      <c r="V134" s="23"/>
      <c r="W134" s="23"/>
      <c r="X134" s="23"/>
    </row>
    <row r="135" ht="15" customHeight="1">
      <c r="A135" s="40"/>
      <c r="B135" s="40"/>
      <c r="C135" s="32"/>
      <c r="D135" s="40"/>
      <c r="E135" s="32"/>
      <c r="F135" s="32"/>
      <c r="G135" s="32"/>
      <c r="H135" s="42"/>
      <c r="I135" s="32"/>
      <c r="J135" s="32"/>
      <c r="K135" s="32"/>
      <c r="L135" s="40"/>
      <c r="M135" s="41"/>
      <c r="N135" s="40"/>
      <c r="O135" s="32"/>
      <c r="P135" s="32"/>
      <c r="Q135" s="42"/>
      <c r="R135" s="40"/>
      <c r="S135" s="23"/>
      <c r="T135" s="23"/>
      <c r="U135" s="23"/>
      <c r="V135" s="23"/>
      <c r="W135" s="23"/>
      <c r="X135" s="23"/>
    </row>
    <row r="136" ht="15" customHeight="1">
      <c r="A136" s="40"/>
      <c r="B136" s="40"/>
      <c r="C136" s="32"/>
      <c r="D136" s="40"/>
      <c r="E136" s="32"/>
      <c r="F136" s="32"/>
      <c r="G136" s="32"/>
      <c r="H136" s="42"/>
      <c r="I136" s="32"/>
      <c r="J136" s="32"/>
      <c r="K136" s="32"/>
      <c r="L136" s="40"/>
      <c r="M136" s="41"/>
      <c r="N136" s="40"/>
      <c r="O136" s="32"/>
      <c r="P136" s="32"/>
      <c r="Q136" s="42"/>
      <c r="R136" s="40"/>
      <c r="S136" s="23"/>
      <c r="T136" s="23"/>
      <c r="U136" s="23"/>
      <c r="V136" s="23"/>
      <c r="W136" s="23"/>
      <c r="X136" s="23"/>
    </row>
    <row r="137" ht="15" customHeight="1">
      <c r="A137" s="40"/>
      <c r="B137" s="40"/>
      <c r="C137" s="32"/>
      <c r="D137" s="40"/>
      <c r="E137" s="32"/>
      <c r="F137" s="32"/>
      <c r="G137" s="32"/>
      <c r="H137" s="42"/>
      <c r="I137" s="32"/>
      <c r="J137" s="32"/>
      <c r="K137" s="32"/>
      <c r="L137" s="40"/>
      <c r="M137" s="41"/>
      <c r="N137" s="40"/>
      <c r="O137" s="32"/>
      <c r="P137" s="32"/>
      <c r="Q137" s="42"/>
      <c r="R137" s="40"/>
      <c r="S137" s="23"/>
      <c r="T137" s="23"/>
      <c r="U137" s="23"/>
      <c r="V137" s="23"/>
      <c r="W137" s="23"/>
      <c r="X137" s="23"/>
    </row>
    <row r="138" ht="15" customHeight="1">
      <c r="A138" s="40"/>
      <c r="B138" s="40"/>
      <c r="C138" s="32"/>
      <c r="D138" s="40"/>
      <c r="E138" s="32"/>
      <c r="F138" s="32"/>
      <c r="G138" s="32"/>
      <c r="H138" s="42"/>
      <c r="I138" s="32"/>
      <c r="J138" s="32"/>
      <c r="K138" s="32"/>
      <c r="L138" s="40"/>
      <c r="M138" s="41"/>
      <c r="N138" s="40"/>
      <c r="O138" s="32"/>
      <c r="P138" s="32"/>
      <c r="Q138" s="42"/>
      <c r="R138" s="40"/>
      <c r="S138" s="23"/>
      <c r="T138" s="23"/>
      <c r="U138" s="23"/>
      <c r="V138" s="23"/>
      <c r="W138" s="23"/>
      <c r="X138" s="23"/>
    </row>
    <row r="139" ht="15" customHeight="1">
      <c r="A139" s="40"/>
      <c r="B139" s="40"/>
      <c r="C139" s="32"/>
      <c r="D139" s="40"/>
      <c r="E139" s="32"/>
      <c r="F139" s="32"/>
      <c r="G139" s="32"/>
      <c r="H139" s="42"/>
      <c r="I139" s="32"/>
      <c r="J139" s="32"/>
      <c r="K139" s="32"/>
      <c r="L139" s="40"/>
      <c r="M139" s="41"/>
      <c r="N139" s="40"/>
      <c r="O139" s="32"/>
      <c r="P139" s="32"/>
      <c r="Q139" s="42"/>
      <c r="R139" s="40"/>
      <c r="S139" s="23"/>
      <c r="T139" s="23"/>
      <c r="U139" s="23"/>
      <c r="V139" s="23"/>
      <c r="W139" s="23"/>
      <c r="X139" s="23"/>
    </row>
    <row r="140" ht="15" customHeight="1">
      <c r="A140" s="40"/>
      <c r="B140" s="40"/>
      <c r="C140" s="32"/>
      <c r="D140" s="40"/>
      <c r="E140" s="32"/>
      <c r="F140" s="32"/>
      <c r="G140" s="32"/>
      <c r="H140" s="42"/>
      <c r="I140" s="32"/>
      <c r="J140" s="32"/>
      <c r="K140" s="32"/>
      <c r="L140" s="40"/>
      <c r="M140" s="41"/>
      <c r="N140" s="40"/>
      <c r="O140" s="32"/>
      <c r="P140" s="32"/>
      <c r="Q140" s="42"/>
      <c r="R140" s="40"/>
      <c r="S140" s="23"/>
      <c r="T140" s="23"/>
      <c r="U140" s="23"/>
      <c r="V140" s="23"/>
      <c r="W140" s="23"/>
      <c r="X140" s="23"/>
    </row>
    <row r="141" ht="15" customHeight="1">
      <c r="A141" s="40"/>
      <c r="B141" s="40"/>
      <c r="C141" s="32"/>
      <c r="D141" s="40"/>
      <c r="E141" s="32"/>
      <c r="F141" s="32"/>
      <c r="G141" s="32"/>
      <c r="H141" s="42"/>
      <c r="I141" s="32"/>
      <c r="J141" s="32"/>
      <c r="K141" s="32"/>
      <c r="L141" s="40"/>
      <c r="M141" s="41"/>
      <c r="N141" s="40"/>
      <c r="O141" s="32"/>
      <c r="P141" s="32"/>
      <c r="Q141" s="42"/>
      <c r="R141" s="40"/>
      <c r="S141" s="23"/>
      <c r="T141" s="23"/>
      <c r="U141" s="23"/>
      <c r="V141" s="23"/>
      <c r="W141" s="23"/>
      <c r="X141" s="23"/>
    </row>
    <row r="142" ht="15" customHeight="1">
      <c r="A142" s="40"/>
      <c r="B142" s="40"/>
      <c r="C142" s="32"/>
      <c r="D142" s="40"/>
      <c r="E142" s="32"/>
      <c r="F142" s="32"/>
      <c r="G142" s="32"/>
      <c r="H142" s="42"/>
      <c r="I142" s="32"/>
      <c r="J142" s="32"/>
      <c r="K142" s="32"/>
      <c r="L142" s="40"/>
      <c r="M142" s="41"/>
      <c r="N142" s="40"/>
      <c r="O142" s="32"/>
      <c r="P142" s="32"/>
      <c r="Q142" s="42"/>
      <c r="R142" s="40"/>
      <c r="S142" s="23"/>
      <c r="T142" s="23"/>
      <c r="U142" s="23"/>
      <c r="V142" s="23"/>
      <c r="W142" s="23"/>
      <c r="X142" s="23"/>
    </row>
    <row r="143" ht="15" customHeight="1">
      <c r="A143" s="40"/>
      <c r="B143" s="40"/>
      <c r="C143" s="32"/>
      <c r="D143" s="40"/>
      <c r="E143" s="32"/>
      <c r="F143" s="32"/>
      <c r="G143" s="32"/>
      <c r="H143" s="42"/>
      <c r="I143" s="32"/>
      <c r="J143" s="32"/>
      <c r="K143" s="32"/>
      <c r="L143" s="40"/>
      <c r="M143" s="41"/>
      <c r="N143" s="40"/>
      <c r="O143" s="32"/>
      <c r="P143" s="32"/>
      <c r="Q143" s="42"/>
      <c r="R143" s="40"/>
      <c r="S143" s="23"/>
      <c r="T143" s="23"/>
      <c r="U143" s="23"/>
      <c r="V143" s="23"/>
      <c r="W143" s="23"/>
      <c r="X143" s="23"/>
    </row>
    <row r="144" ht="15" customHeight="1">
      <c r="A144" s="40"/>
      <c r="B144" s="40"/>
      <c r="C144" s="32"/>
      <c r="D144" s="40"/>
      <c r="E144" s="32"/>
      <c r="F144" s="32"/>
      <c r="G144" s="32"/>
      <c r="H144" s="42"/>
      <c r="I144" s="32"/>
      <c r="J144" s="32"/>
      <c r="K144" s="32"/>
      <c r="L144" s="40"/>
      <c r="M144" s="41"/>
      <c r="N144" s="40"/>
      <c r="O144" s="32"/>
      <c r="P144" s="32"/>
      <c r="Q144" s="42"/>
      <c r="R144" s="40"/>
      <c r="S144" s="23"/>
      <c r="T144" s="23"/>
      <c r="U144" s="23"/>
      <c r="V144" s="23"/>
      <c r="W144" s="23"/>
      <c r="X144" s="23"/>
    </row>
    <row r="145" ht="15" customHeight="1">
      <c r="A145" s="40"/>
      <c r="B145" s="40"/>
      <c r="C145" s="32"/>
      <c r="D145" s="40"/>
      <c r="E145" s="32"/>
      <c r="F145" s="32"/>
      <c r="G145" s="32"/>
      <c r="H145" s="42"/>
      <c r="I145" s="32"/>
      <c r="J145" s="32"/>
      <c r="K145" s="32"/>
      <c r="L145" s="40"/>
      <c r="M145" s="41"/>
      <c r="N145" s="40"/>
      <c r="O145" s="32"/>
      <c r="P145" s="32"/>
      <c r="Q145" s="42"/>
      <c r="R145" s="40"/>
      <c r="S145" s="23"/>
      <c r="T145" s="23"/>
      <c r="U145" s="23"/>
      <c r="V145" s="23"/>
      <c r="W145" s="23"/>
      <c r="X145" s="23"/>
    </row>
    <row r="146" ht="15" customHeight="1">
      <c r="A146" s="40"/>
      <c r="B146" s="40"/>
      <c r="C146" s="32"/>
      <c r="D146" s="40"/>
      <c r="E146" s="32"/>
      <c r="F146" s="32"/>
      <c r="G146" s="32"/>
      <c r="H146" s="42"/>
      <c r="I146" s="32"/>
      <c r="J146" s="32"/>
      <c r="K146" s="32"/>
      <c r="L146" s="40"/>
      <c r="M146" s="41"/>
      <c r="N146" s="40"/>
      <c r="O146" s="32"/>
      <c r="P146" s="32"/>
      <c r="Q146" s="42"/>
      <c r="R146" s="40"/>
      <c r="S146" s="23"/>
      <c r="T146" s="23"/>
      <c r="U146" s="23"/>
      <c r="V146" s="23"/>
      <c r="W146" s="23"/>
      <c r="X146" s="23"/>
    </row>
    <row r="147" ht="15" customHeight="1">
      <c r="A147" s="40"/>
      <c r="B147" s="40"/>
      <c r="C147" s="32"/>
      <c r="D147" s="40"/>
      <c r="E147" s="32"/>
      <c r="F147" s="32"/>
      <c r="G147" s="32"/>
      <c r="H147" s="42"/>
      <c r="I147" s="32"/>
      <c r="J147" s="32"/>
      <c r="K147" s="32"/>
      <c r="L147" s="40"/>
      <c r="M147" s="41"/>
      <c r="N147" s="40"/>
      <c r="O147" s="32"/>
      <c r="P147" s="32"/>
      <c r="Q147" s="42"/>
      <c r="R147" s="40"/>
      <c r="S147" s="23"/>
      <c r="T147" s="23"/>
      <c r="U147" s="23"/>
      <c r="V147" s="23"/>
      <c r="W147" s="23"/>
      <c r="X147" s="23"/>
    </row>
    <row r="148" ht="15" customHeight="1">
      <c r="A148" s="40"/>
      <c r="B148" s="40"/>
      <c r="C148" s="32"/>
      <c r="D148" s="40"/>
      <c r="E148" s="32"/>
      <c r="F148" s="32"/>
      <c r="G148" s="32"/>
      <c r="H148" s="42"/>
      <c r="I148" s="32"/>
      <c r="J148" s="32"/>
      <c r="K148" s="32"/>
      <c r="L148" s="40"/>
      <c r="M148" s="41"/>
      <c r="N148" s="40"/>
      <c r="O148" s="32"/>
      <c r="P148" s="32"/>
      <c r="Q148" s="42"/>
      <c r="R148" s="40"/>
      <c r="S148" s="23"/>
      <c r="T148" s="23"/>
      <c r="U148" s="23"/>
      <c r="V148" s="23"/>
      <c r="W148" s="23"/>
      <c r="X148" s="23"/>
    </row>
    <row r="149" ht="15" customHeight="1">
      <c r="A149" s="40"/>
      <c r="B149" s="40"/>
      <c r="C149" s="32"/>
      <c r="D149" s="40"/>
      <c r="E149" s="32"/>
      <c r="F149" s="32"/>
      <c r="G149" s="32"/>
      <c r="H149" s="42"/>
      <c r="I149" s="32"/>
      <c r="J149" s="32"/>
      <c r="K149" s="32"/>
      <c r="L149" s="40"/>
      <c r="M149" s="41"/>
      <c r="N149" s="40"/>
      <c r="O149" s="32"/>
      <c r="P149" s="32"/>
      <c r="Q149" s="42"/>
      <c r="R149" s="40"/>
      <c r="S149" s="23"/>
      <c r="T149" s="23"/>
      <c r="U149" s="23"/>
      <c r="V149" s="23"/>
      <c r="W149" s="23"/>
      <c r="X149" s="23"/>
    </row>
    <row r="150" ht="15" customHeight="1">
      <c r="A150" s="40"/>
      <c r="B150" s="40"/>
      <c r="C150" s="32"/>
      <c r="D150" s="40"/>
      <c r="E150" s="32"/>
      <c r="F150" s="32"/>
      <c r="G150" s="32"/>
      <c r="H150" s="42"/>
      <c r="I150" s="32"/>
      <c r="J150" s="32"/>
      <c r="K150" s="32"/>
      <c r="L150" s="40"/>
      <c r="M150" s="41"/>
      <c r="N150" s="40"/>
      <c r="O150" s="32"/>
      <c r="P150" s="32"/>
      <c r="Q150" s="42"/>
      <c r="R150" s="40"/>
      <c r="S150" s="23"/>
      <c r="T150" s="23"/>
      <c r="U150" s="23"/>
      <c r="V150" s="23"/>
      <c r="W150" s="23"/>
      <c r="X150" s="23"/>
    </row>
    <row r="151" ht="15" customHeight="1">
      <c r="A151" s="40"/>
      <c r="B151" s="40"/>
      <c r="C151" s="32"/>
      <c r="D151" s="40"/>
      <c r="E151" s="32"/>
      <c r="F151" s="32"/>
      <c r="G151" s="32"/>
      <c r="H151" s="42"/>
      <c r="I151" s="32"/>
      <c r="J151" s="32"/>
      <c r="K151" s="32"/>
      <c r="L151" s="40"/>
      <c r="M151" s="41"/>
      <c r="N151" s="40"/>
      <c r="O151" s="32"/>
      <c r="P151" s="32"/>
      <c r="Q151" s="42"/>
      <c r="R151" s="40"/>
      <c r="S151" s="23"/>
      <c r="T151" s="23"/>
      <c r="U151" s="23"/>
      <c r="V151" s="23"/>
      <c r="W151" s="23"/>
      <c r="X151" s="23"/>
    </row>
    <row r="152" ht="15" customHeight="1">
      <c r="A152" s="40"/>
      <c r="B152" s="40"/>
      <c r="C152" s="32"/>
      <c r="D152" s="40"/>
      <c r="E152" s="32"/>
      <c r="F152" s="32"/>
      <c r="G152" s="32"/>
      <c r="H152" s="42"/>
      <c r="I152" s="32"/>
      <c r="J152" s="32"/>
      <c r="K152" s="32"/>
      <c r="L152" s="40"/>
      <c r="M152" s="41"/>
      <c r="N152" s="40"/>
      <c r="O152" s="32"/>
      <c r="P152" s="32"/>
      <c r="Q152" s="42"/>
      <c r="R152" s="40"/>
      <c r="S152" s="23"/>
      <c r="T152" s="23"/>
      <c r="U152" s="23"/>
      <c r="V152" s="23"/>
      <c r="W152" s="23"/>
      <c r="X152" s="23"/>
    </row>
    <row r="153" ht="15" customHeight="1">
      <c r="A153" s="40"/>
      <c r="B153" s="40"/>
      <c r="C153" s="32"/>
      <c r="D153" s="40"/>
      <c r="E153" s="32"/>
      <c r="F153" s="32"/>
      <c r="G153" s="32"/>
      <c r="H153" s="42"/>
      <c r="I153" s="32"/>
      <c r="J153" s="32"/>
      <c r="K153" s="32"/>
      <c r="L153" s="40"/>
      <c r="M153" s="41"/>
      <c r="N153" s="40"/>
      <c r="O153" s="32"/>
      <c r="P153" s="32"/>
      <c r="Q153" s="42"/>
      <c r="R153" s="40"/>
      <c r="S153" s="23"/>
      <c r="T153" s="23"/>
      <c r="U153" s="23"/>
      <c r="V153" s="23"/>
      <c r="W153" s="23"/>
      <c r="X153" s="23"/>
    </row>
    <row r="154" ht="15" customHeight="1">
      <c r="A154" s="40"/>
      <c r="B154" s="40"/>
      <c r="C154" s="32"/>
      <c r="D154" s="40"/>
      <c r="E154" s="32"/>
      <c r="F154" s="32"/>
      <c r="G154" s="32"/>
      <c r="H154" s="42"/>
      <c r="I154" s="32"/>
      <c r="J154" s="32"/>
      <c r="K154" s="32"/>
      <c r="L154" s="40"/>
      <c r="M154" s="41"/>
      <c r="N154" s="40"/>
      <c r="O154" s="32"/>
      <c r="P154" s="32"/>
      <c r="Q154" s="42"/>
      <c r="R154" s="40"/>
      <c r="S154" s="23"/>
      <c r="T154" s="23"/>
      <c r="U154" s="23"/>
      <c r="V154" s="23"/>
      <c r="W154" s="23"/>
      <c r="X154" s="23"/>
    </row>
    <row r="155" ht="15" customHeight="1">
      <c r="A155" s="40"/>
      <c r="B155" s="40"/>
      <c r="C155" s="32"/>
      <c r="D155" s="40"/>
      <c r="E155" s="32"/>
      <c r="F155" s="32"/>
      <c r="G155" s="32"/>
      <c r="H155" s="42"/>
      <c r="I155" s="32"/>
      <c r="J155" s="32"/>
      <c r="K155" s="32"/>
      <c r="L155" s="40"/>
      <c r="M155" s="41"/>
      <c r="N155" s="40"/>
      <c r="O155" s="32"/>
      <c r="P155" s="32"/>
      <c r="Q155" s="42"/>
      <c r="R155" s="40"/>
      <c r="S155" s="23"/>
      <c r="T155" s="23"/>
      <c r="U155" s="23"/>
      <c r="V155" s="23"/>
      <c r="W155" s="23"/>
      <c r="X155" s="23"/>
    </row>
    <row r="156" ht="15" customHeight="1">
      <c r="A156" s="40"/>
      <c r="B156" s="40"/>
      <c r="C156" s="32"/>
      <c r="D156" s="40"/>
      <c r="E156" s="32"/>
      <c r="F156" s="32"/>
      <c r="G156" s="32"/>
      <c r="H156" s="42"/>
      <c r="I156" s="32"/>
      <c r="J156" s="32"/>
      <c r="K156" s="32"/>
      <c r="L156" s="40"/>
      <c r="M156" s="41"/>
      <c r="N156" s="40"/>
      <c r="O156" s="32"/>
      <c r="P156" s="32"/>
      <c r="Q156" s="42"/>
      <c r="R156" s="40"/>
      <c r="S156" s="23"/>
      <c r="T156" s="23"/>
      <c r="U156" s="23"/>
      <c r="V156" s="23"/>
      <c r="W156" s="23"/>
      <c r="X156" s="23"/>
    </row>
    <row r="157" ht="15" customHeight="1">
      <c r="A157" s="40"/>
      <c r="B157" s="40"/>
      <c r="C157" s="32"/>
      <c r="D157" s="40"/>
      <c r="E157" s="32"/>
      <c r="F157" s="32"/>
      <c r="G157" s="32"/>
      <c r="H157" s="42"/>
      <c r="I157" s="32"/>
      <c r="J157" s="32"/>
      <c r="K157" s="32"/>
      <c r="L157" s="40"/>
      <c r="M157" s="41"/>
      <c r="N157" s="40"/>
      <c r="O157" s="32"/>
      <c r="P157" s="32"/>
      <c r="Q157" s="42"/>
      <c r="R157" s="40"/>
      <c r="S157" s="23"/>
      <c r="T157" s="23"/>
      <c r="U157" s="23"/>
      <c r="V157" s="23"/>
      <c r="W157" s="23"/>
      <c r="X157" s="23"/>
    </row>
    <row r="158" ht="15" customHeight="1">
      <c r="A158" s="40"/>
      <c r="B158" s="40"/>
      <c r="C158" s="32"/>
      <c r="D158" s="40"/>
      <c r="E158" s="32"/>
      <c r="F158" s="32"/>
      <c r="G158" s="32"/>
      <c r="H158" s="42"/>
      <c r="I158" s="32"/>
      <c r="J158" s="32"/>
      <c r="K158" s="32"/>
      <c r="L158" s="40"/>
      <c r="M158" s="41"/>
      <c r="N158" s="40"/>
      <c r="O158" s="32"/>
      <c r="P158" s="32"/>
      <c r="Q158" s="42"/>
      <c r="R158" s="40"/>
      <c r="S158" s="23"/>
      <c r="T158" s="23"/>
      <c r="U158" s="23"/>
      <c r="V158" s="23"/>
      <c r="W158" s="23"/>
      <c r="X158" s="23"/>
    </row>
    <row r="159" ht="15" customHeight="1">
      <c r="A159" s="40"/>
      <c r="B159" s="40"/>
      <c r="C159" s="32"/>
      <c r="D159" s="40"/>
      <c r="E159" s="32"/>
      <c r="F159" s="32"/>
      <c r="G159" s="32"/>
      <c r="H159" s="42"/>
      <c r="I159" s="32"/>
      <c r="J159" s="32"/>
      <c r="K159" s="32"/>
      <c r="L159" s="40"/>
      <c r="M159" s="41"/>
      <c r="N159" s="40"/>
      <c r="O159" s="32"/>
      <c r="P159" s="32"/>
      <c r="Q159" s="42"/>
      <c r="R159" s="40"/>
      <c r="S159" s="23"/>
      <c r="T159" s="23"/>
      <c r="U159" s="23"/>
      <c r="V159" s="23"/>
      <c r="W159" s="23"/>
      <c r="X159" s="23"/>
    </row>
    <row r="160" ht="15" customHeight="1">
      <c r="A160" s="40"/>
      <c r="B160" s="40"/>
      <c r="C160" s="32"/>
      <c r="D160" s="40"/>
      <c r="E160" s="32"/>
      <c r="F160" s="32"/>
      <c r="G160" s="32"/>
      <c r="H160" s="42"/>
      <c r="I160" s="32"/>
      <c r="J160" s="32"/>
      <c r="K160" s="32"/>
      <c r="L160" s="40"/>
      <c r="M160" s="41"/>
      <c r="N160" s="40"/>
      <c r="O160" s="32"/>
      <c r="P160" s="32"/>
      <c r="Q160" s="42"/>
      <c r="R160" s="40"/>
      <c r="S160" s="23"/>
      <c r="T160" s="23"/>
      <c r="U160" s="23"/>
      <c r="V160" s="23"/>
      <c r="W160" s="23"/>
      <c r="X160" s="23"/>
    </row>
    <row r="161" ht="15" customHeight="1">
      <c r="A161" s="40"/>
      <c r="B161" s="40"/>
      <c r="C161" s="32"/>
      <c r="D161" s="40"/>
      <c r="E161" s="32"/>
      <c r="F161" s="32"/>
      <c r="G161" s="32"/>
      <c r="H161" s="42"/>
      <c r="I161" s="32"/>
      <c r="J161" s="32"/>
      <c r="K161" s="32"/>
      <c r="L161" s="40"/>
      <c r="M161" s="41"/>
      <c r="N161" s="40"/>
      <c r="O161" s="32"/>
      <c r="P161" s="32"/>
      <c r="Q161" s="42"/>
      <c r="R161" s="40"/>
      <c r="S161" s="23"/>
      <c r="T161" s="23"/>
      <c r="U161" s="23"/>
      <c r="V161" s="23"/>
      <c r="W161" s="23"/>
      <c r="X161" s="23"/>
    </row>
    <row r="162" ht="15" customHeight="1">
      <c r="A162" s="40"/>
      <c r="B162" s="40"/>
      <c r="C162" s="32"/>
      <c r="D162" s="40"/>
      <c r="E162" s="32"/>
      <c r="F162" s="32"/>
      <c r="G162" s="32"/>
      <c r="H162" s="42"/>
      <c r="I162" s="32"/>
      <c r="J162" s="32"/>
      <c r="K162" s="32"/>
      <c r="L162" s="40"/>
      <c r="M162" s="41"/>
      <c r="N162" s="40"/>
      <c r="O162" s="32"/>
      <c r="P162" s="32"/>
      <c r="Q162" s="42"/>
      <c r="R162" s="40"/>
      <c r="S162" s="23"/>
      <c r="T162" s="23"/>
      <c r="U162" s="23"/>
      <c r="V162" s="23"/>
      <c r="W162" s="23"/>
      <c r="X162" s="23"/>
    </row>
    <row r="163" ht="15" customHeight="1">
      <c r="A163" s="40"/>
      <c r="B163" s="40"/>
      <c r="C163" s="32"/>
      <c r="D163" s="40"/>
      <c r="E163" s="32"/>
      <c r="F163" s="32"/>
      <c r="G163" s="32"/>
      <c r="H163" s="42"/>
      <c r="I163" s="32"/>
      <c r="J163" s="32"/>
      <c r="K163" s="32"/>
      <c r="L163" s="40"/>
      <c r="M163" s="41"/>
      <c r="N163" s="40"/>
      <c r="O163" s="32"/>
      <c r="P163" s="32"/>
      <c r="Q163" s="42"/>
      <c r="R163" s="40"/>
      <c r="S163" s="23"/>
      <c r="T163" s="23"/>
      <c r="U163" s="23"/>
      <c r="V163" s="23"/>
      <c r="W163" s="23"/>
      <c r="X163" s="23"/>
    </row>
    <row r="164" ht="15" customHeight="1">
      <c r="A164" s="40"/>
      <c r="B164" s="40"/>
      <c r="C164" s="32"/>
      <c r="D164" s="40"/>
      <c r="E164" s="32"/>
      <c r="F164" s="32"/>
      <c r="G164" s="32"/>
      <c r="H164" s="42"/>
      <c r="I164" s="32"/>
      <c r="J164" s="32"/>
      <c r="K164" s="32"/>
      <c r="L164" s="40"/>
      <c r="M164" s="41"/>
      <c r="N164" s="40"/>
      <c r="O164" s="32"/>
      <c r="P164" s="32"/>
      <c r="Q164" s="42"/>
      <c r="R164" s="40"/>
      <c r="S164" s="23"/>
      <c r="T164" s="23"/>
      <c r="U164" s="23"/>
      <c r="V164" s="23"/>
      <c r="W164" s="23"/>
      <c r="X164" s="23"/>
    </row>
    <row r="165" ht="15" customHeight="1">
      <c r="A165" s="40"/>
      <c r="B165" s="40"/>
      <c r="C165" s="32"/>
      <c r="D165" s="40"/>
      <c r="E165" s="32"/>
      <c r="F165" s="32"/>
      <c r="G165" s="32"/>
      <c r="H165" s="42"/>
      <c r="I165" s="32"/>
      <c r="J165" s="32"/>
      <c r="K165" s="32"/>
      <c r="L165" s="40"/>
      <c r="M165" s="41"/>
      <c r="N165" s="40"/>
      <c r="O165" s="32"/>
      <c r="P165" s="32"/>
      <c r="Q165" s="42"/>
      <c r="R165" s="40"/>
      <c r="S165" s="23"/>
      <c r="T165" s="23"/>
      <c r="U165" s="23"/>
      <c r="V165" s="23"/>
      <c r="W165" s="23"/>
      <c r="X165" s="23"/>
    </row>
    <row r="166" ht="15" customHeight="1">
      <c r="A166" s="40"/>
      <c r="B166" s="40"/>
      <c r="C166" s="32"/>
      <c r="D166" s="40"/>
      <c r="E166" s="32"/>
      <c r="F166" s="32"/>
      <c r="G166" s="32"/>
      <c r="H166" s="42"/>
      <c r="I166" s="32"/>
      <c r="J166" s="32"/>
      <c r="K166" s="32"/>
      <c r="L166" s="40"/>
      <c r="M166" s="41"/>
      <c r="N166" s="40"/>
      <c r="O166" s="32"/>
      <c r="P166" s="32"/>
      <c r="Q166" s="42"/>
      <c r="R166" s="40"/>
      <c r="S166" s="23"/>
      <c r="T166" s="23"/>
      <c r="U166" s="23"/>
      <c r="V166" s="23"/>
      <c r="W166" s="23"/>
      <c r="X166" s="23"/>
    </row>
    <row r="167" ht="15" customHeight="1">
      <c r="A167" s="40"/>
      <c r="B167" s="40"/>
      <c r="C167" s="32"/>
      <c r="D167" s="40"/>
      <c r="E167" s="32"/>
      <c r="F167" s="32"/>
      <c r="G167" s="32"/>
      <c r="H167" s="42"/>
      <c r="I167" s="32"/>
      <c r="J167" s="32"/>
      <c r="K167" s="32"/>
      <c r="L167" s="40"/>
      <c r="M167" s="41"/>
      <c r="N167" s="40"/>
      <c r="O167" s="32"/>
      <c r="P167" s="32"/>
      <c r="Q167" s="42"/>
      <c r="R167" s="40"/>
      <c r="S167" s="23"/>
      <c r="T167" s="23"/>
      <c r="U167" s="23"/>
      <c r="V167" s="23"/>
      <c r="W167" s="23"/>
      <c r="X167" s="23"/>
    </row>
    <row r="168" ht="15" customHeight="1">
      <c r="A168" s="40"/>
      <c r="B168" s="40"/>
      <c r="C168" s="32"/>
      <c r="D168" s="40"/>
      <c r="E168" s="32"/>
      <c r="F168" s="32"/>
      <c r="G168" s="32"/>
      <c r="H168" s="42"/>
      <c r="I168" s="32"/>
      <c r="J168" s="32"/>
      <c r="K168" s="32"/>
      <c r="L168" s="40"/>
      <c r="M168" s="41"/>
      <c r="N168" s="40"/>
      <c r="O168" s="32"/>
      <c r="P168" s="32"/>
      <c r="Q168" s="42"/>
      <c r="R168" s="40"/>
      <c r="S168" s="23"/>
      <c r="T168" s="23"/>
      <c r="U168" s="23"/>
      <c r="V168" s="23"/>
      <c r="W168" s="23"/>
      <c r="X168" s="23"/>
    </row>
    <row r="169" ht="15" customHeight="1">
      <c r="A169" s="40"/>
      <c r="B169" s="40"/>
      <c r="C169" s="32"/>
      <c r="D169" s="40"/>
      <c r="E169" s="32"/>
      <c r="F169" s="32"/>
      <c r="G169" s="32"/>
      <c r="H169" s="42"/>
      <c r="I169" s="32"/>
      <c r="J169" s="32"/>
      <c r="K169" s="32"/>
      <c r="L169" s="40"/>
      <c r="M169" s="41"/>
      <c r="N169" s="40"/>
      <c r="O169" s="32"/>
      <c r="P169" s="32"/>
      <c r="Q169" s="42"/>
      <c r="R169" s="40"/>
      <c r="S169" s="23"/>
      <c r="T169" s="23"/>
      <c r="U169" s="23"/>
      <c r="V169" s="23"/>
      <c r="W169" s="23"/>
      <c r="X169" s="23"/>
    </row>
    <row r="170" ht="15" customHeight="1">
      <c r="A170" s="40"/>
      <c r="B170" s="40"/>
      <c r="C170" s="32"/>
      <c r="D170" s="40"/>
      <c r="E170" s="32"/>
      <c r="F170" s="32"/>
      <c r="G170" s="32"/>
      <c r="H170" s="42"/>
      <c r="I170" s="32"/>
      <c r="J170" s="32"/>
      <c r="K170" s="32"/>
      <c r="L170" s="40"/>
      <c r="M170" s="41"/>
      <c r="N170" s="40"/>
      <c r="O170" s="32"/>
      <c r="P170" s="32"/>
      <c r="Q170" s="42"/>
      <c r="R170" s="40"/>
      <c r="S170" s="23"/>
      <c r="T170" s="23"/>
      <c r="U170" s="23"/>
      <c r="V170" s="23"/>
      <c r="W170" s="23"/>
      <c r="X170" s="23"/>
    </row>
    <row r="171" ht="15" customHeight="1">
      <c r="A171" s="40"/>
      <c r="B171" s="40"/>
      <c r="C171" s="32"/>
      <c r="D171" s="40"/>
      <c r="E171" s="32"/>
      <c r="F171" s="32"/>
      <c r="G171" s="32"/>
      <c r="H171" s="42"/>
      <c r="I171" s="32"/>
      <c r="J171" s="32"/>
      <c r="K171" s="32"/>
      <c r="L171" s="40"/>
      <c r="M171" s="41"/>
      <c r="N171" s="40"/>
      <c r="O171" s="32"/>
      <c r="P171" s="32"/>
      <c r="Q171" s="42"/>
      <c r="R171" s="40"/>
      <c r="S171" s="23"/>
      <c r="T171" s="23"/>
      <c r="U171" s="23"/>
      <c r="V171" s="23"/>
      <c r="W171" s="23"/>
      <c r="X171" s="23"/>
    </row>
    <row r="172" ht="15" customHeight="1">
      <c r="A172" s="40"/>
      <c r="B172" s="40"/>
      <c r="C172" s="32"/>
      <c r="D172" s="40"/>
      <c r="E172" s="32"/>
      <c r="F172" s="32"/>
      <c r="G172" s="32"/>
      <c r="H172" s="42"/>
      <c r="I172" s="32"/>
      <c r="J172" s="32"/>
      <c r="K172" s="32"/>
      <c r="L172" s="40"/>
      <c r="M172" s="41"/>
      <c r="N172" s="40"/>
      <c r="O172" s="32"/>
      <c r="P172" s="32"/>
      <c r="Q172" s="42"/>
      <c r="R172" s="40"/>
      <c r="S172" s="23"/>
      <c r="T172" s="23"/>
      <c r="U172" s="23"/>
      <c r="V172" s="23"/>
      <c r="W172" s="23"/>
      <c r="X172" s="23"/>
    </row>
    <row r="173" ht="15" customHeight="1">
      <c r="A173" s="40"/>
      <c r="B173" s="40"/>
      <c r="C173" s="32"/>
      <c r="D173" s="40"/>
      <c r="E173" s="32"/>
      <c r="F173" s="32"/>
      <c r="G173" s="32"/>
      <c r="H173" s="42"/>
      <c r="I173" s="32"/>
      <c r="J173" s="32"/>
      <c r="K173" s="32"/>
      <c r="L173" s="40"/>
      <c r="M173" s="41"/>
      <c r="N173" s="40"/>
      <c r="O173" s="32"/>
      <c r="P173" s="32"/>
      <c r="Q173" s="42"/>
      <c r="R173" s="40"/>
      <c r="S173" s="23"/>
      <c r="T173" s="23"/>
      <c r="U173" s="23"/>
      <c r="V173" s="23"/>
      <c r="W173" s="23"/>
      <c r="X173" s="23"/>
    </row>
    <row r="174" ht="15" customHeight="1">
      <c r="A174" s="40"/>
      <c r="B174" s="40"/>
      <c r="C174" s="32"/>
      <c r="D174" s="40"/>
      <c r="E174" s="32"/>
      <c r="F174" s="32"/>
      <c r="G174" s="32"/>
      <c r="H174" s="42"/>
      <c r="I174" s="32"/>
      <c r="J174" s="32"/>
      <c r="K174" s="32"/>
      <c r="L174" s="40"/>
      <c r="M174" s="41"/>
      <c r="N174" s="40"/>
      <c r="O174" s="32"/>
      <c r="P174" s="32"/>
      <c r="Q174" s="42"/>
      <c r="R174" s="40"/>
      <c r="S174" s="23"/>
      <c r="T174" s="23"/>
      <c r="U174" s="23"/>
      <c r="V174" s="23"/>
      <c r="W174" s="23"/>
      <c r="X174" s="23"/>
    </row>
    <row r="175" ht="15" customHeight="1">
      <c r="A175" s="40"/>
      <c r="B175" s="40"/>
      <c r="C175" s="32"/>
      <c r="D175" s="40"/>
      <c r="E175" s="32"/>
      <c r="F175" s="32"/>
      <c r="G175" s="32"/>
      <c r="H175" s="42"/>
      <c r="I175" s="32"/>
      <c r="J175" s="32"/>
      <c r="K175" s="32"/>
      <c r="L175" s="40"/>
      <c r="M175" s="41"/>
      <c r="N175" s="40"/>
      <c r="O175" s="32"/>
      <c r="P175" s="32"/>
      <c r="Q175" s="42"/>
      <c r="R175" s="40"/>
      <c r="S175" s="23"/>
      <c r="T175" s="23"/>
      <c r="U175" s="23"/>
      <c r="V175" s="23"/>
      <c r="W175" s="23"/>
      <c r="X175" s="23"/>
    </row>
    <row r="176" ht="15" customHeight="1">
      <c r="A176" s="40"/>
      <c r="B176" s="40"/>
      <c r="C176" s="32"/>
      <c r="D176" s="40"/>
      <c r="E176" s="32"/>
      <c r="F176" s="32"/>
      <c r="G176" s="32"/>
      <c r="H176" s="42"/>
      <c r="I176" s="32"/>
      <c r="J176" s="32"/>
      <c r="K176" s="32"/>
      <c r="L176" s="40"/>
      <c r="M176" s="41"/>
      <c r="N176" s="40"/>
      <c r="O176" s="32"/>
      <c r="P176" s="32"/>
      <c r="Q176" s="42"/>
      <c r="R176" s="40"/>
      <c r="S176" s="23"/>
      <c r="T176" s="23"/>
      <c r="U176" s="23"/>
      <c r="V176" s="23"/>
      <c r="W176" s="23"/>
      <c r="X176" s="23"/>
    </row>
    <row r="177" ht="15" customHeight="1">
      <c r="A177" s="40"/>
      <c r="B177" s="40"/>
      <c r="C177" s="32"/>
      <c r="D177" s="40"/>
      <c r="E177" s="32"/>
      <c r="F177" s="32"/>
      <c r="G177" s="32"/>
      <c r="H177" s="42"/>
      <c r="I177" s="32"/>
      <c r="J177" s="32"/>
      <c r="K177" s="32"/>
      <c r="L177" s="40"/>
      <c r="M177" s="41"/>
      <c r="N177" s="40"/>
      <c r="O177" s="32"/>
      <c r="P177" s="32"/>
      <c r="Q177" s="42"/>
      <c r="R177" s="40"/>
      <c r="S177" s="23"/>
      <c r="T177" s="23"/>
      <c r="U177" s="23"/>
      <c r="V177" s="23"/>
      <c r="W177" s="23"/>
      <c r="X177" s="23"/>
    </row>
    <row r="178" ht="15" customHeight="1">
      <c r="A178" s="40"/>
      <c r="B178" s="40"/>
      <c r="C178" s="32"/>
      <c r="D178" s="40"/>
      <c r="E178" s="32"/>
      <c r="F178" s="32"/>
      <c r="G178" s="32"/>
      <c r="H178" s="42"/>
      <c r="I178" s="32"/>
      <c r="J178" s="32"/>
      <c r="K178" s="32"/>
      <c r="L178" s="40"/>
      <c r="M178" s="41"/>
      <c r="N178" s="40"/>
      <c r="O178" s="32"/>
      <c r="P178" s="32"/>
      <c r="Q178" s="42"/>
      <c r="R178" s="40"/>
      <c r="S178" s="23"/>
      <c r="T178" s="23"/>
      <c r="U178" s="23"/>
      <c r="V178" s="23"/>
      <c r="W178" s="23"/>
      <c r="X178" s="23"/>
    </row>
    <row r="179" ht="15" customHeight="1">
      <c r="A179" s="40"/>
      <c r="B179" s="40"/>
      <c r="C179" s="32"/>
      <c r="D179" s="40"/>
      <c r="E179" s="32"/>
      <c r="F179" s="32"/>
      <c r="G179" s="32"/>
      <c r="H179" s="42"/>
      <c r="I179" s="32"/>
      <c r="J179" s="32"/>
      <c r="K179" s="32"/>
      <c r="L179" s="40"/>
      <c r="M179" s="41"/>
      <c r="N179" s="40"/>
      <c r="O179" s="32"/>
      <c r="P179" s="32"/>
      <c r="Q179" s="42"/>
      <c r="R179" s="40"/>
      <c r="S179" s="23"/>
      <c r="T179" s="23"/>
      <c r="U179" s="23"/>
      <c r="V179" s="23"/>
      <c r="W179" s="23"/>
      <c r="X179" s="23"/>
    </row>
    <row r="180" ht="15" customHeight="1">
      <c r="A180" s="40"/>
      <c r="B180" s="40"/>
      <c r="C180" s="32"/>
      <c r="D180" s="40"/>
      <c r="E180" s="32"/>
      <c r="F180" s="32"/>
      <c r="G180" s="32"/>
      <c r="H180" s="42"/>
      <c r="I180" s="32"/>
      <c r="J180" s="32"/>
      <c r="K180" s="32"/>
      <c r="L180" s="40"/>
      <c r="M180" s="41"/>
      <c r="N180" s="40"/>
      <c r="O180" s="32"/>
      <c r="P180" s="32"/>
      <c r="Q180" s="42"/>
      <c r="R180" s="40"/>
      <c r="S180" s="23"/>
      <c r="T180" s="23"/>
      <c r="U180" s="23"/>
      <c r="V180" s="23"/>
      <c r="W180" s="23"/>
      <c r="X180" s="23"/>
    </row>
    <row r="181" ht="15" customHeight="1">
      <c r="A181" s="40"/>
      <c r="B181" s="40"/>
      <c r="C181" s="32"/>
      <c r="D181" s="40"/>
      <c r="E181" s="32"/>
      <c r="F181" s="32"/>
      <c r="G181" s="32"/>
      <c r="H181" s="42"/>
      <c r="I181" s="32"/>
      <c r="J181" s="32"/>
      <c r="K181" s="32"/>
      <c r="L181" s="40"/>
      <c r="M181" s="41"/>
      <c r="N181" s="40"/>
      <c r="O181" s="32"/>
      <c r="P181" s="32"/>
      <c r="Q181" s="42"/>
      <c r="R181" s="40"/>
      <c r="S181" s="23"/>
      <c r="T181" s="23"/>
      <c r="U181" s="23"/>
      <c r="V181" s="23"/>
      <c r="W181" s="23"/>
      <c r="X181" s="23"/>
    </row>
    <row r="182" ht="15" customHeight="1">
      <c r="A182" s="40"/>
      <c r="B182" s="40"/>
      <c r="C182" s="32"/>
      <c r="D182" s="40"/>
      <c r="E182" s="32"/>
      <c r="F182" s="32"/>
      <c r="G182" s="32"/>
      <c r="H182" s="42"/>
      <c r="I182" s="32"/>
      <c r="J182" s="32"/>
      <c r="K182" s="32"/>
      <c r="L182" s="40"/>
      <c r="M182" s="41"/>
      <c r="N182" s="40"/>
      <c r="O182" s="32"/>
      <c r="P182" s="32"/>
      <c r="Q182" s="42"/>
      <c r="R182" s="40"/>
      <c r="S182" s="23"/>
      <c r="T182" s="23"/>
      <c r="U182" s="23"/>
      <c r="V182" s="23"/>
      <c r="W182" s="23"/>
      <c r="X182" s="23"/>
    </row>
    <row r="183" ht="15" customHeight="1">
      <c r="A183" s="40"/>
      <c r="B183" s="40"/>
      <c r="C183" s="32"/>
      <c r="D183" s="40"/>
      <c r="E183" s="32"/>
      <c r="F183" s="32"/>
      <c r="G183" s="32"/>
      <c r="H183" s="42"/>
      <c r="I183" s="32"/>
      <c r="J183" s="32"/>
      <c r="K183" s="32"/>
      <c r="L183" s="40"/>
      <c r="M183" s="41"/>
      <c r="N183" s="40"/>
      <c r="O183" s="32"/>
      <c r="P183" s="32"/>
      <c r="Q183" s="42"/>
      <c r="R183" s="40"/>
      <c r="S183" s="23"/>
      <c r="T183" s="23"/>
      <c r="U183" s="23"/>
      <c r="V183" s="23"/>
      <c r="W183" s="23"/>
      <c r="X183" s="23"/>
    </row>
    <row r="184" ht="15" customHeight="1">
      <c r="A184" s="40"/>
      <c r="B184" s="40"/>
      <c r="C184" s="32"/>
      <c r="D184" s="40"/>
      <c r="E184" s="32"/>
      <c r="F184" s="32"/>
      <c r="G184" s="32"/>
      <c r="H184" s="42"/>
      <c r="I184" s="32"/>
      <c r="J184" s="32"/>
      <c r="K184" s="32"/>
      <c r="L184" s="40"/>
      <c r="M184" s="41"/>
      <c r="N184" s="40"/>
      <c r="O184" s="32"/>
      <c r="P184" s="32"/>
      <c r="Q184" s="42"/>
      <c r="R184" s="40"/>
      <c r="S184" s="23"/>
      <c r="T184" s="23"/>
      <c r="U184" s="23"/>
      <c r="V184" s="23"/>
      <c r="W184" s="23"/>
      <c r="X184" s="23"/>
    </row>
    <row r="185" ht="15" customHeight="1">
      <c r="A185" s="40"/>
      <c r="B185" s="40"/>
      <c r="C185" s="32"/>
      <c r="D185" s="40"/>
      <c r="E185" s="32"/>
      <c r="F185" s="32"/>
      <c r="G185" s="32"/>
      <c r="H185" s="42"/>
      <c r="I185" s="32"/>
      <c r="J185" s="32"/>
      <c r="K185" s="32"/>
      <c r="L185" s="40"/>
      <c r="M185" s="41"/>
      <c r="N185" s="40"/>
      <c r="O185" s="32"/>
      <c r="P185" s="32"/>
      <c r="Q185" s="42"/>
      <c r="R185" s="40"/>
      <c r="S185" s="23"/>
      <c r="T185" s="23"/>
      <c r="U185" s="23"/>
      <c r="V185" s="23"/>
      <c r="W185" s="23"/>
      <c r="X185" s="23"/>
    </row>
    <row r="186" ht="15" customHeight="1">
      <c r="A186" s="40"/>
      <c r="B186" s="40"/>
      <c r="C186" s="32"/>
      <c r="D186" s="40"/>
      <c r="E186" s="32"/>
      <c r="F186" s="32"/>
      <c r="G186" s="32"/>
      <c r="H186" s="42"/>
      <c r="I186" s="32"/>
      <c r="J186" s="32"/>
      <c r="K186" s="32"/>
      <c r="L186" s="40"/>
      <c r="M186" s="41"/>
      <c r="N186" s="40"/>
      <c r="O186" s="32"/>
      <c r="P186" s="32"/>
      <c r="Q186" s="42"/>
      <c r="R186" s="40"/>
      <c r="S186" s="23"/>
      <c r="T186" s="23"/>
      <c r="U186" s="23"/>
      <c r="V186" s="23"/>
      <c r="W186" s="23"/>
      <c r="X186" s="23"/>
    </row>
    <row r="187" ht="15" customHeight="1">
      <c r="A187" s="40"/>
      <c r="B187" s="40"/>
      <c r="C187" s="32"/>
      <c r="D187" s="40"/>
      <c r="E187" s="32"/>
      <c r="F187" s="32"/>
      <c r="G187" s="32"/>
      <c r="H187" s="42"/>
      <c r="I187" s="32"/>
      <c r="J187" s="32"/>
      <c r="K187" s="32"/>
      <c r="L187" s="40"/>
      <c r="M187" s="41"/>
      <c r="N187" s="40"/>
      <c r="O187" s="32"/>
      <c r="P187" s="32"/>
      <c r="Q187" s="42"/>
      <c r="R187" s="40"/>
      <c r="S187" s="23"/>
      <c r="T187" s="23"/>
      <c r="U187" s="23"/>
      <c r="V187" s="23"/>
      <c r="W187" s="23"/>
      <c r="X187" s="23"/>
    </row>
    <row r="188" ht="15" customHeight="1">
      <c r="A188" s="40"/>
      <c r="B188" s="40"/>
      <c r="C188" s="32"/>
      <c r="D188" s="40"/>
      <c r="E188" s="32"/>
      <c r="F188" s="32"/>
      <c r="G188" s="32"/>
      <c r="H188" s="42"/>
      <c r="I188" s="32"/>
      <c r="J188" s="32"/>
      <c r="K188" s="32"/>
      <c r="L188" s="40"/>
      <c r="M188" s="41"/>
      <c r="N188" s="40"/>
      <c r="O188" s="32"/>
      <c r="P188" s="32"/>
      <c r="Q188" s="42"/>
      <c r="R188" s="40"/>
      <c r="S188" s="23"/>
      <c r="T188" s="23"/>
      <c r="U188" s="23"/>
      <c r="V188" s="23"/>
      <c r="W188" s="23"/>
      <c r="X188" s="23"/>
    </row>
    <row r="189" ht="15" customHeight="1">
      <c r="A189" s="40"/>
      <c r="B189" s="40"/>
      <c r="C189" s="32"/>
      <c r="D189" s="40"/>
      <c r="E189" s="32"/>
      <c r="F189" s="32"/>
      <c r="G189" s="32"/>
      <c r="H189" s="42"/>
      <c r="I189" s="32"/>
      <c r="J189" s="32"/>
      <c r="K189" s="32"/>
      <c r="L189" s="40"/>
      <c r="M189" s="41"/>
      <c r="N189" s="40"/>
      <c r="O189" s="32"/>
      <c r="P189" s="32"/>
      <c r="Q189" s="42"/>
      <c r="R189" s="40"/>
      <c r="S189" s="23"/>
      <c r="T189" s="23"/>
      <c r="U189" s="23"/>
      <c r="V189" s="23"/>
      <c r="W189" s="23"/>
      <c r="X189" s="23"/>
    </row>
    <row r="190" ht="15" customHeight="1">
      <c r="A190" s="40"/>
      <c r="B190" s="40"/>
      <c r="C190" s="32"/>
      <c r="D190" s="40"/>
      <c r="E190" s="32"/>
      <c r="F190" s="32"/>
      <c r="G190" s="32"/>
      <c r="H190" s="42"/>
      <c r="I190" s="32"/>
      <c r="J190" s="32"/>
      <c r="K190" s="32"/>
      <c r="L190" s="40"/>
      <c r="M190" s="41"/>
      <c r="N190" s="40"/>
      <c r="O190" s="32"/>
      <c r="P190" s="32"/>
      <c r="Q190" s="42"/>
      <c r="R190" s="40"/>
      <c r="S190" s="23"/>
      <c r="T190" s="23"/>
      <c r="U190" s="23"/>
      <c r="V190" s="23"/>
      <c r="W190" s="23"/>
      <c r="X190" s="23"/>
    </row>
    <row r="191" ht="15" customHeight="1">
      <c r="A191" s="40"/>
      <c r="B191" s="40"/>
      <c r="C191" s="32"/>
      <c r="D191" s="40"/>
      <c r="E191" s="32"/>
      <c r="F191" s="32"/>
      <c r="G191" s="32"/>
      <c r="H191" s="42"/>
      <c r="I191" s="32"/>
      <c r="J191" s="32"/>
      <c r="K191" s="32"/>
      <c r="L191" s="40"/>
      <c r="M191" s="41"/>
      <c r="N191" s="40"/>
      <c r="O191" s="32"/>
      <c r="P191" s="32"/>
      <c r="Q191" s="42"/>
      <c r="R191" s="40"/>
      <c r="S191" s="23"/>
      <c r="T191" s="23"/>
      <c r="U191" s="23"/>
      <c r="V191" s="23"/>
      <c r="W191" s="23"/>
      <c r="X191" s="23"/>
    </row>
    <row r="192" ht="15" customHeight="1">
      <c r="A192" s="40"/>
      <c r="B192" s="40"/>
      <c r="C192" s="32"/>
      <c r="D192" s="40"/>
      <c r="E192" s="32"/>
      <c r="F192" s="32"/>
      <c r="G192" s="32"/>
      <c r="H192" s="42"/>
      <c r="I192" s="32"/>
      <c r="J192" s="32"/>
      <c r="K192" s="32"/>
      <c r="L192" s="40"/>
      <c r="M192" s="41"/>
      <c r="N192" s="40"/>
      <c r="O192" s="32"/>
      <c r="P192" s="32"/>
      <c r="Q192" s="42"/>
      <c r="R192" s="40"/>
      <c r="S192" s="23"/>
      <c r="T192" s="23"/>
      <c r="U192" s="23"/>
      <c r="V192" s="23"/>
      <c r="W192" s="23"/>
      <c r="X192" s="23"/>
    </row>
    <row r="193" ht="15" customHeight="1">
      <c r="A193" s="40"/>
      <c r="B193" s="40"/>
      <c r="C193" s="32"/>
      <c r="D193" s="40"/>
      <c r="E193" s="32"/>
      <c r="F193" s="32"/>
      <c r="G193" s="32"/>
      <c r="H193" s="42"/>
      <c r="I193" s="32"/>
      <c r="J193" s="32"/>
      <c r="K193" s="32"/>
      <c r="L193" s="40"/>
      <c r="M193" s="41"/>
      <c r="N193" s="40"/>
      <c r="O193" s="32"/>
      <c r="P193" s="32"/>
      <c r="Q193" s="42"/>
      <c r="R193" s="40"/>
      <c r="S193" s="23"/>
      <c r="T193" s="23"/>
      <c r="U193" s="23"/>
      <c r="V193" s="23"/>
      <c r="W193" s="23"/>
      <c r="X193" s="23"/>
    </row>
    <row r="194" ht="15" customHeight="1">
      <c r="A194" s="40"/>
      <c r="B194" s="40"/>
      <c r="C194" s="32"/>
      <c r="D194" s="40"/>
      <c r="E194" s="32"/>
      <c r="F194" s="32"/>
      <c r="G194" s="32"/>
      <c r="H194" s="42"/>
      <c r="I194" s="32"/>
      <c r="J194" s="32"/>
      <c r="K194" s="32"/>
      <c r="L194" s="40"/>
      <c r="M194" s="41"/>
      <c r="N194" s="40"/>
      <c r="O194" s="32"/>
      <c r="P194" s="32"/>
      <c r="Q194" s="42"/>
      <c r="R194" s="40"/>
      <c r="S194" s="23"/>
      <c r="T194" s="23"/>
      <c r="U194" s="23"/>
      <c r="V194" s="23"/>
      <c r="W194" s="23"/>
      <c r="X194" s="23"/>
    </row>
    <row r="195" ht="15" customHeight="1">
      <c r="A195" s="40"/>
      <c r="B195" s="40"/>
      <c r="C195" s="32"/>
      <c r="D195" s="40"/>
      <c r="E195" s="32"/>
      <c r="F195" s="32"/>
      <c r="G195" s="32"/>
      <c r="H195" s="42"/>
      <c r="I195" s="32"/>
      <c r="J195" s="32"/>
      <c r="K195" s="32"/>
      <c r="L195" s="40"/>
      <c r="M195" s="41"/>
      <c r="N195" s="40"/>
      <c r="O195" s="32"/>
      <c r="P195" s="32"/>
      <c r="Q195" s="42"/>
      <c r="R195" s="40"/>
      <c r="S195" s="23"/>
      <c r="T195" s="23"/>
      <c r="U195" s="23"/>
      <c r="V195" s="23"/>
      <c r="W195" s="23"/>
      <c r="X195" s="23"/>
    </row>
    <row r="196" ht="15" customHeight="1">
      <c r="A196" s="40"/>
      <c r="B196" s="40"/>
      <c r="C196" s="32"/>
      <c r="D196" s="40"/>
      <c r="E196" s="32"/>
      <c r="F196" s="32"/>
      <c r="G196" s="32"/>
      <c r="H196" s="42"/>
      <c r="I196" s="32"/>
      <c r="J196" s="32"/>
      <c r="K196" s="32"/>
      <c r="L196" s="40"/>
      <c r="M196" s="41"/>
      <c r="N196" s="40"/>
      <c r="O196" s="32"/>
      <c r="P196" s="32"/>
      <c r="Q196" s="42"/>
      <c r="R196" s="40"/>
      <c r="S196" s="23"/>
      <c r="T196" s="23"/>
      <c r="U196" s="23"/>
      <c r="V196" s="23"/>
      <c r="W196" s="23"/>
      <c r="X196" s="23"/>
    </row>
    <row r="197" ht="15" customHeight="1">
      <c r="A197" s="40"/>
      <c r="B197" s="40"/>
      <c r="C197" s="32"/>
      <c r="D197" s="40"/>
      <c r="E197" s="32"/>
      <c r="F197" s="32"/>
      <c r="G197" s="32"/>
      <c r="H197" s="42"/>
      <c r="I197" s="32"/>
      <c r="J197" s="32"/>
      <c r="K197" s="32"/>
      <c r="L197" s="40"/>
      <c r="M197" s="41"/>
      <c r="N197" s="40"/>
      <c r="O197" s="32"/>
      <c r="P197" s="32"/>
      <c r="Q197" s="42"/>
      <c r="R197" s="40"/>
      <c r="S197" s="23"/>
      <c r="T197" s="23"/>
      <c r="U197" s="23"/>
      <c r="V197" s="23"/>
      <c r="W197" s="23"/>
      <c r="X197" s="23"/>
    </row>
    <row r="198" ht="15" customHeight="1">
      <c r="A198" s="40"/>
      <c r="B198" s="40"/>
      <c r="C198" s="32"/>
      <c r="D198" s="40"/>
      <c r="E198" s="32"/>
      <c r="F198" s="32"/>
      <c r="G198" s="32"/>
      <c r="H198" s="42"/>
      <c r="I198" s="32"/>
      <c r="J198" s="32"/>
      <c r="K198" s="32"/>
      <c r="L198" s="40"/>
      <c r="M198" s="41"/>
      <c r="N198" s="40"/>
      <c r="O198" s="32"/>
      <c r="P198" s="32"/>
      <c r="Q198" s="42"/>
      <c r="R198" s="40"/>
      <c r="S198" s="23"/>
      <c r="T198" s="23"/>
      <c r="U198" s="23"/>
      <c r="V198" s="23"/>
      <c r="W198" s="23"/>
      <c r="X198" s="23"/>
    </row>
    <row r="199" ht="15" customHeight="1">
      <c r="A199" s="40"/>
      <c r="B199" s="40"/>
      <c r="C199" s="32"/>
      <c r="D199" s="40"/>
      <c r="E199" s="32"/>
      <c r="F199" s="32"/>
      <c r="G199" s="32"/>
      <c r="H199" s="42"/>
      <c r="I199" s="32"/>
      <c r="J199" s="32"/>
      <c r="K199" s="32"/>
      <c r="L199" s="40"/>
      <c r="M199" s="41"/>
      <c r="N199" s="40"/>
      <c r="O199" s="32"/>
      <c r="P199" s="32"/>
      <c r="Q199" s="42"/>
      <c r="R199" s="40"/>
      <c r="S199" s="23"/>
      <c r="T199" s="23"/>
      <c r="U199" s="23"/>
      <c r="V199" s="23"/>
      <c r="W199" s="23"/>
      <c r="X199" s="23"/>
    </row>
    <row r="200" ht="15" customHeight="1">
      <c r="A200" s="40"/>
      <c r="B200" s="40"/>
      <c r="C200" s="32"/>
      <c r="D200" s="40"/>
      <c r="E200" s="32"/>
      <c r="F200" s="32"/>
      <c r="G200" s="32"/>
      <c r="H200" s="42"/>
      <c r="I200" s="32"/>
      <c r="J200" s="32"/>
      <c r="K200" s="32"/>
      <c r="L200" s="40"/>
      <c r="M200" s="41"/>
      <c r="N200" s="40"/>
      <c r="O200" s="32"/>
      <c r="P200" s="32"/>
      <c r="Q200" s="42"/>
      <c r="R200" s="40"/>
      <c r="S200" s="23"/>
      <c r="T200" s="23"/>
      <c r="U200" s="23"/>
      <c r="V200" s="23"/>
      <c r="W200" s="23"/>
      <c r="X200" s="23"/>
    </row>
    <row r="201" ht="15" customHeight="1">
      <c r="A201" s="23"/>
      <c r="B201" s="23"/>
      <c r="C201" s="26"/>
      <c r="D201" s="23"/>
      <c r="E201" s="39"/>
      <c r="F201" s="39"/>
      <c r="G201" s="39"/>
      <c r="H201" s="50"/>
      <c r="I201" s="23"/>
      <c r="J201" s="23"/>
      <c r="K201" s="23"/>
      <c r="L201" s="23"/>
      <c r="M201" s="43"/>
      <c r="N201" s="23"/>
      <c r="O201" s="23"/>
      <c r="P201" s="23"/>
      <c r="Q201" s="23"/>
      <c r="R201" s="23"/>
      <c r="S201" s="23"/>
      <c r="T201" s="23"/>
      <c r="U201" s="23"/>
      <c r="V201" s="23"/>
      <c r="W201" s="23"/>
      <c r="X201" s="23"/>
    </row>
    <row r="202" ht="15" customHeight="1">
      <c r="A202" s="23"/>
      <c r="B202" s="23"/>
      <c r="C202" s="26"/>
      <c r="D202" s="23"/>
      <c r="E202" s="39"/>
      <c r="F202" s="39"/>
      <c r="G202" s="39"/>
      <c r="H202" s="50"/>
      <c r="I202" s="23"/>
      <c r="J202" s="23"/>
      <c r="K202" s="23"/>
      <c r="L202" s="23"/>
      <c r="M202" s="23"/>
      <c r="N202" s="23"/>
      <c r="O202" s="23"/>
      <c r="P202" s="23"/>
      <c r="Q202" s="23"/>
      <c r="R202" s="23"/>
      <c r="S202" s="23"/>
      <c r="T202" s="23"/>
      <c r="U202" s="23"/>
      <c r="V202" s="23"/>
      <c r="W202" s="23"/>
      <c r="X202" s="23"/>
    </row>
    <row r="203" ht="15" customHeight="1">
      <c r="A203" s="23"/>
      <c r="B203" s="23"/>
      <c r="C203" s="26"/>
      <c r="D203" s="23"/>
      <c r="E203" s="39"/>
      <c r="F203" s="39"/>
      <c r="G203" s="39"/>
      <c r="H203" s="50"/>
      <c r="I203" s="23"/>
      <c r="J203" s="23"/>
      <c r="K203" s="23"/>
      <c r="L203" s="23"/>
      <c r="M203" s="23"/>
      <c r="N203" s="23"/>
      <c r="O203" s="23"/>
      <c r="P203" s="23"/>
      <c r="Q203" s="23"/>
      <c r="R203" s="23"/>
      <c r="S203" s="23"/>
      <c r="T203" s="23"/>
      <c r="U203" s="23"/>
      <c r="V203" s="23"/>
      <c r="W203" s="23"/>
      <c r="X203" s="23"/>
    </row>
    <row r="204" ht="15" customHeight="1">
      <c r="A204" s="23"/>
      <c r="B204" s="23"/>
      <c r="C204" s="26"/>
      <c r="D204" s="23"/>
      <c r="E204" s="39"/>
      <c r="F204" s="39"/>
      <c r="G204" s="39"/>
      <c r="H204" s="50"/>
      <c r="I204" s="23"/>
      <c r="J204" s="23"/>
      <c r="K204" s="23"/>
      <c r="L204" s="23"/>
      <c r="M204" s="23"/>
      <c r="N204" s="23"/>
      <c r="O204" s="23"/>
      <c r="P204" s="23"/>
      <c r="Q204" s="23"/>
      <c r="R204" s="23"/>
      <c r="S204" s="23"/>
      <c r="T204" s="23"/>
      <c r="U204" s="23"/>
      <c r="V204" s="23"/>
      <c r="W204" s="23"/>
      <c r="X204" s="23"/>
    </row>
    <row r="205" ht="15" customHeight="1">
      <c r="A205" s="23"/>
      <c r="B205" s="23"/>
      <c r="C205" s="26"/>
      <c r="D205" s="23"/>
      <c r="E205" s="39"/>
      <c r="F205" s="39"/>
      <c r="G205" s="39"/>
      <c r="H205" s="50"/>
      <c r="I205" s="23"/>
      <c r="J205" s="23"/>
      <c r="K205" s="23"/>
      <c r="L205" s="23"/>
      <c r="M205" s="23"/>
      <c r="N205" s="23"/>
      <c r="O205" s="23"/>
      <c r="P205" s="23"/>
      <c r="Q205" s="23"/>
      <c r="R205" s="23"/>
      <c r="S205" s="23"/>
      <c r="T205" s="23"/>
      <c r="U205" s="23"/>
      <c r="V205" s="23"/>
      <c r="W205" s="23"/>
      <c r="X205" s="23"/>
    </row>
    <row r="206" ht="15" customHeight="1">
      <c r="A206" s="23"/>
      <c r="B206" s="23"/>
      <c r="C206" s="26"/>
      <c r="D206" s="23"/>
      <c r="E206" s="39"/>
      <c r="F206" s="39"/>
      <c r="G206" s="39"/>
      <c r="H206" s="50"/>
      <c r="I206" s="23"/>
      <c r="J206" s="23"/>
      <c r="K206" s="23"/>
      <c r="L206" s="23"/>
      <c r="M206" s="23"/>
      <c r="N206" s="23"/>
      <c r="O206" s="23"/>
      <c r="P206" s="23"/>
      <c r="Q206" s="23"/>
      <c r="R206" s="23"/>
      <c r="S206" s="23"/>
      <c r="T206" s="23"/>
      <c r="U206" s="23"/>
      <c r="V206" s="23"/>
      <c r="W206" s="23"/>
      <c r="X206" s="23"/>
    </row>
    <row r="207" ht="15" customHeight="1">
      <c r="A207" s="23"/>
      <c r="B207" s="23"/>
      <c r="C207" s="26"/>
      <c r="D207" s="23"/>
      <c r="E207" s="39"/>
      <c r="F207" s="39"/>
      <c r="G207" s="39"/>
      <c r="H207" s="50"/>
      <c r="I207" s="23"/>
      <c r="J207" s="23"/>
      <c r="K207" s="23"/>
      <c r="L207" s="23"/>
      <c r="M207" s="23"/>
      <c r="N207" s="23"/>
      <c r="O207" s="23"/>
      <c r="P207" s="23"/>
      <c r="Q207" s="23"/>
      <c r="R207" s="23"/>
      <c r="S207" s="23"/>
      <c r="T207" s="23"/>
      <c r="U207" s="23"/>
      <c r="V207" s="23"/>
      <c r="W207" s="23"/>
      <c r="X207" s="23"/>
    </row>
    <row r="208" ht="15" customHeight="1">
      <c r="A208" s="23"/>
      <c r="B208" s="23"/>
      <c r="C208" s="26"/>
      <c r="D208" s="23"/>
      <c r="E208" s="23"/>
      <c r="F208" s="39"/>
      <c r="G208" s="39"/>
      <c r="H208" s="50"/>
      <c r="I208" s="23"/>
      <c r="J208" s="23"/>
      <c r="K208" s="23"/>
      <c r="L208" s="23"/>
      <c r="M208" s="23"/>
      <c r="N208" s="23"/>
      <c r="O208" s="23"/>
      <c r="P208" s="23"/>
      <c r="Q208" s="23"/>
      <c r="R208" s="23"/>
      <c r="S208" s="23"/>
      <c r="T208" s="23"/>
      <c r="U208" s="23"/>
      <c r="V208" s="23"/>
      <c r="W208" s="23"/>
      <c r="X208" s="23"/>
    </row>
    <row r="209" ht="15" customHeight="1">
      <c r="A209" s="23"/>
      <c r="B209" s="23"/>
      <c r="C209" s="26"/>
      <c r="D209" s="23"/>
      <c r="E209" s="23"/>
      <c r="F209" s="39"/>
      <c r="G209" s="39"/>
      <c r="H209" s="50"/>
      <c r="I209" s="23"/>
      <c r="J209" s="23"/>
      <c r="K209" s="23"/>
      <c r="L209" s="23"/>
      <c r="M209" s="23"/>
      <c r="N209" s="23"/>
      <c r="O209" s="23"/>
      <c r="P209" s="23"/>
      <c r="Q209" s="23"/>
      <c r="R209" s="23"/>
      <c r="S209" s="23"/>
      <c r="T209" s="23"/>
      <c r="U209" s="23"/>
      <c r="V209" s="23"/>
      <c r="W209" s="23"/>
      <c r="X209" s="23"/>
    </row>
    <row r="210" ht="15" customHeight="1">
      <c r="A210" s="23"/>
      <c r="B210" s="23"/>
      <c r="C210" s="26"/>
      <c r="D210" s="23"/>
      <c r="E210" s="23"/>
      <c r="F210" s="39"/>
      <c r="G210" s="39"/>
      <c r="H210" s="50"/>
      <c r="I210" s="23"/>
      <c r="J210" s="23"/>
      <c r="K210" s="23"/>
      <c r="L210" s="23"/>
      <c r="M210" s="23"/>
      <c r="N210" s="23"/>
      <c r="O210" s="23"/>
      <c r="P210" s="23"/>
      <c r="Q210" s="23"/>
      <c r="R210" s="23"/>
      <c r="S210" s="23"/>
      <c r="T210" s="23"/>
      <c r="U210" s="23"/>
      <c r="V210" s="23"/>
      <c r="W210" s="23"/>
      <c r="X210" s="23"/>
    </row>
    <row r="211" ht="15" customHeight="1">
      <c r="A211" s="23"/>
      <c r="B211" s="23"/>
      <c r="C211" s="26"/>
      <c r="D211" s="23"/>
      <c r="E211" s="23"/>
      <c r="F211" s="39"/>
      <c r="G211" s="39"/>
      <c r="H211" s="50"/>
      <c r="I211" s="23"/>
      <c r="J211" s="23"/>
      <c r="K211" s="23"/>
      <c r="L211" s="23"/>
      <c r="M211" s="23"/>
      <c r="N211" s="23"/>
      <c r="O211" s="23"/>
      <c r="P211" s="23"/>
      <c r="Q211" s="23"/>
      <c r="R211" s="23"/>
      <c r="S211" s="23"/>
      <c r="T211" s="23"/>
      <c r="U211" s="23"/>
      <c r="V211" s="23"/>
      <c r="W211" s="23"/>
      <c r="X211" s="23"/>
    </row>
    <row r="212" ht="15" customHeight="1">
      <c r="A212" s="23"/>
      <c r="B212" s="23"/>
      <c r="C212" s="26"/>
      <c r="D212" s="23"/>
      <c r="E212" s="23"/>
      <c r="F212" s="39"/>
      <c r="G212" s="39"/>
      <c r="H212" s="50"/>
      <c r="I212" s="23"/>
      <c r="J212" s="23"/>
      <c r="K212" s="23"/>
      <c r="L212" s="23"/>
      <c r="M212" s="23"/>
      <c r="N212" s="23"/>
      <c r="O212" s="23"/>
      <c r="P212" s="23"/>
      <c r="Q212" s="23"/>
      <c r="R212" s="23"/>
      <c r="S212" s="23"/>
      <c r="T212" s="23"/>
      <c r="U212" s="23"/>
      <c r="V212" s="23"/>
      <c r="W212" s="23"/>
      <c r="X212" s="23"/>
    </row>
    <row r="213" ht="15" customHeight="1">
      <c r="A213" s="23"/>
      <c r="B213" s="23"/>
      <c r="C213" s="26"/>
      <c r="D213" s="23"/>
      <c r="E213" s="23"/>
      <c r="F213" s="39"/>
      <c r="G213" s="39"/>
      <c r="H213" s="50"/>
      <c r="I213" s="23"/>
      <c r="J213" s="23"/>
      <c r="K213" s="23"/>
      <c r="L213" s="23"/>
      <c r="M213" s="23"/>
      <c r="N213" s="23"/>
      <c r="O213" s="23"/>
      <c r="P213" s="23"/>
      <c r="Q213" s="23"/>
      <c r="R213" s="23"/>
      <c r="S213" s="23"/>
      <c r="T213" s="23"/>
      <c r="U213" s="23"/>
      <c r="V213" s="23"/>
      <c r="W213" s="23"/>
      <c r="X213" s="23"/>
    </row>
    <row r="214" ht="15" customHeight="1">
      <c r="A214" s="23"/>
      <c r="B214" s="23"/>
      <c r="C214" s="26"/>
      <c r="D214" s="23"/>
      <c r="E214" s="23"/>
      <c r="F214" s="39"/>
      <c r="G214" s="39"/>
      <c r="H214" s="50"/>
      <c r="I214" s="23"/>
      <c r="J214" s="23"/>
      <c r="K214" s="23"/>
      <c r="L214" s="23"/>
      <c r="M214" s="23"/>
      <c r="N214" s="23"/>
      <c r="O214" s="23"/>
      <c r="P214" s="23"/>
      <c r="Q214" s="23"/>
      <c r="R214" s="23"/>
      <c r="S214" s="23"/>
      <c r="T214" s="23"/>
      <c r="U214" s="23"/>
      <c r="V214" s="23"/>
      <c r="W214" s="23"/>
      <c r="X214" s="23"/>
    </row>
    <row r="215" ht="15" customHeight="1">
      <c r="A215" s="23"/>
      <c r="B215" s="23"/>
      <c r="C215" s="26"/>
      <c r="D215" s="23"/>
      <c r="E215" s="23"/>
      <c r="F215" s="39"/>
      <c r="G215" s="39"/>
      <c r="H215" s="50"/>
      <c r="I215" s="23"/>
      <c r="J215" s="23"/>
      <c r="K215" s="23"/>
      <c r="L215" s="23"/>
      <c r="M215" s="23"/>
      <c r="N215" s="23"/>
      <c r="O215" s="23"/>
      <c r="P215" s="23"/>
      <c r="Q215" s="23"/>
      <c r="R215" s="23"/>
      <c r="S215" s="23"/>
      <c r="T215" s="23"/>
      <c r="U215" s="23"/>
      <c r="V215" s="23"/>
      <c r="W215" s="23"/>
      <c r="X215" s="23"/>
    </row>
    <row r="216" ht="15" customHeight="1">
      <c r="A216" s="23"/>
      <c r="B216" s="23"/>
      <c r="C216" s="26"/>
      <c r="D216" s="23"/>
      <c r="E216" s="23"/>
      <c r="F216" s="39"/>
      <c r="G216" s="39"/>
      <c r="H216" s="50"/>
      <c r="I216" s="23"/>
      <c r="J216" s="23"/>
      <c r="K216" s="23"/>
      <c r="L216" s="23"/>
      <c r="M216" s="23"/>
      <c r="N216" s="23"/>
      <c r="O216" s="23"/>
      <c r="P216" s="23"/>
      <c r="Q216" s="23"/>
      <c r="R216" s="23"/>
      <c r="S216" s="23"/>
      <c r="T216" s="23"/>
      <c r="U216" s="23"/>
      <c r="V216" s="23"/>
      <c r="W216" s="23"/>
      <c r="X216" s="23"/>
    </row>
    <row r="217" ht="15" customHeight="1">
      <c r="A217" s="23"/>
      <c r="B217" s="23"/>
      <c r="C217" s="26"/>
      <c r="D217" s="23"/>
      <c r="E217" s="23"/>
      <c r="F217" s="39"/>
      <c r="G217" s="39"/>
      <c r="H217" s="50"/>
      <c r="I217" s="23"/>
      <c r="J217" s="23"/>
      <c r="K217" s="23"/>
      <c r="L217" s="23"/>
      <c r="M217" s="23"/>
      <c r="N217" s="23"/>
      <c r="O217" s="23"/>
      <c r="P217" s="23"/>
      <c r="Q217" s="23"/>
      <c r="R217" s="23"/>
      <c r="S217" s="23"/>
      <c r="T217" s="23"/>
      <c r="U217" s="23"/>
      <c r="V217" s="23"/>
      <c r="W217" s="23"/>
      <c r="X217" s="23"/>
    </row>
    <row r="218" ht="15" customHeight="1">
      <c r="A218" s="23"/>
      <c r="B218" s="23"/>
      <c r="C218" s="26"/>
      <c r="D218" s="23"/>
      <c r="E218" s="23"/>
      <c r="F218" s="39"/>
      <c r="G218" s="39"/>
      <c r="H218" s="50"/>
      <c r="I218" s="23"/>
      <c r="J218" s="23"/>
      <c r="K218" s="23"/>
      <c r="L218" s="23"/>
      <c r="M218" s="23"/>
      <c r="N218" s="23"/>
      <c r="O218" s="23"/>
      <c r="P218" s="23"/>
      <c r="Q218" s="23"/>
      <c r="R218" s="23"/>
      <c r="S218" s="23"/>
      <c r="T218" s="23"/>
      <c r="U218" s="23"/>
      <c r="V218" s="23"/>
      <c r="W218" s="23"/>
      <c r="X218" s="23"/>
    </row>
    <row r="219" ht="15" customHeight="1">
      <c r="A219" s="23"/>
      <c r="B219" s="23"/>
      <c r="C219" s="26"/>
      <c r="D219" s="23"/>
      <c r="E219" s="23"/>
      <c r="F219" s="39"/>
      <c r="G219" s="39"/>
      <c r="H219" s="50"/>
      <c r="I219" s="23"/>
      <c r="J219" s="23"/>
      <c r="K219" s="23"/>
      <c r="L219" s="23"/>
      <c r="M219" s="23"/>
      <c r="N219" s="23"/>
      <c r="O219" s="23"/>
      <c r="P219" s="23"/>
      <c r="Q219" s="23"/>
      <c r="R219" s="23"/>
      <c r="S219" s="23"/>
      <c r="T219" s="23"/>
      <c r="U219" s="23"/>
      <c r="V219" s="23"/>
      <c r="W219" s="23"/>
      <c r="X219" s="23"/>
    </row>
    <row r="220" ht="15" customHeight="1">
      <c r="A220" s="23"/>
      <c r="B220" s="23"/>
      <c r="C220" s="26"/>
      <c r="D220" s="23"/>
      <c r="E220" s="23"/>
      <c r="F220" s="39"/>
      <c r="G220" s="39"/>
      <c r="H220" s="50"/>
      <c r="I220" s="23"/>
      <c r="J220" s="23"/>
      <c r="K220" s="23"/>
      <c r="L220" s="23"/>
      <c r="M220" s="23"/>
      <c r="N220" s="23"/>
      <c r="O220" s="23"/>
      <c r="P220" s="23"/>
      <c r="Q220" s="23"/>
      <c r="R220" s="23"/>
      <c r="S220" s="23"/>
      <c r="T220" s="23"/>
      <c r="U220" s="23"/>
      <c r="V220" s="23"/>
      <c r="W220" s="23"/>
      <c r="X220" s="23"/>
    </row>
    <row r="221" ht="15" customHeight="1">
      <c r="A221" s="23"/>
      <c r="B221" s="23"/>
      <c r="C221" s="26"/>
      <c r="D221" s="23"/>
      <c r="E221" s="23"/>
      <c r="F221" s="39"/>
      <c r="G221" s="39"/>
      <c r="H221" s="50"/>
      <c r="I221" s="23"/>
      <c r="J221" s="23"/>
      <c r="K221" s="23"/>
      <c r="L221" s="23"/>
      <c r="M221" s="23"/>
      <c r="N221" s="23"/>
      <c r="O221" s="23"/>
      <c r="P221" s="23"/>
      <c r="Q221" s="23"/>
      <c r="R221" s="23"/>
      <c r="S221" s="23"/>
      <c r="T221" s="23"/>
      <c r="U221" s="23"/>
      <c r="V221" s="23"/>
      <c r="W221" s="23"/>
      <c r="X221" s="23"/>
    </row>
    <row r="222" ht="15" customHeight="1">
      <c r="A222" s="23"/>
      <c r="B222" s="23"/>
      <c r="C222" s="26"/>
      <c r="D222" s="23"/>
      <c r="E222" s="23"/>
      <c r="F222" s="39"/>
      <c r="G222" s="39"/>
      <c r="H222" s="50"/>
      <c r="I222" s="23"/>
      <c r="J222" s="23"/>
      <c r="K222" s="23"/>
      <c r="L222" s="23"/>
      <c r="M222" s="23"/>
      <c r="N222" s="23"/>
      <c r="O222" s="23"/>
      <c r="P222" s="23"/>
      <c r="Q222" s="23"/>
      <c r="R222" s="23"/>
      <c r="S222" s="23"/>
      <c r="T222" s="23"/>
      <c r="U222" s="23"/>
      <c r="V222" s="23"/>
      <c r="W222" s="23"/>
      <c r="X222" s="23"/>
    </row>
    <row r="223" ht="15" customHeight="1">
      <c r="A223" s="23"/>
      <c r="B223" s="23"/>
      <c r="C223" s="26"/>
      <c r="D223" s="23"/>
      <c r="E223" s="23"/>
      <c r="F223" s="39"/>
      <c r="G223" s="39"/>
      <c r="H223" s="50"/>
      <c r="I223" s="23"/>
      <c r="J223" s="23"/>
      <c r="K223" s="23"/>
      <c r="L223" s="23"/>
      <c r="M223" s="23"/>
      <c r="N223" s="23"/>
      <c r="O223" s="23"/>
      <c r="P223" s="23"/>
      <c r="Q223" s="23"/>
      <c r="R223" s="23"/>
      <c r="S223" s="23"/>
      <c r="T223" s="23"/>
      <c r="U223" s="23"/>
      <c r="V223" s="23"/>
      <c r="W223" s="23"/>
      <c r="X223" s="23"/>
    </row>
    <row r="224" ht="15" customHeight="1">
      <c r="A224" s="23"/>
      <c r="B224" s="23"/>
      <c r="C224" s="26"/>
      <c r="D224" s="23"/>
      <c r="E224" s="23"/>
      <c r="F224" s="39"/>
      <c r="G224" s="39"/>
      <c r="H224" s="23"/>
      <c r="I224" s="23"/>
      <c r="J224" s="23"/>
      <c r="K224" s="23"/>
      <c r="L224" s="23"/>
      <c r="M224" s="23"/>
      <c r="N224" s="23"/>
      <c r="O224" s="23"/>
      <c r="P224" s="23"/>
      <c r="Q224" s="23"/>
      <c r="R224" s="23"/>
      <c r="S224" s="23"/>
      <c r="T224" s="23"/>
      <c r="U224" s="23"/>
      <c r="V224" s="23"/>
      <c r="W224" s="23"/>
      <c r="X224" s="23"/>
    </row>
    <row r="225" ht="15" customHeight="1">
      <c r="A225" s="23"/>
      <c r="B225" s="23"/>
      <c r="C225" s="26"/>
      <c r="D225" s="23"/>
      <c r="E225" s="23"/>
      <c r="F225" s="39"/>
      <c r="G225" s="39"/>
      <c r="H225" s="23"/>
      <c r="I225" s="23"/>
      <c r="J225" s="23"/>
      <c r="K225" s="23"/>
      <c r="L225" s="23"/>
      <c r="M225" s="23"/>
      <c r="N225" s="23"/>
      <c r="O225" s="23"/>
      <c r="P225" s="23"/>
      <c r="Q225" s="23"/>
      <c r="R225" s="23"/>
      <c r="S225" s="23"/>
      <c r="T225" s="23"/>
      <c r="U225" s="23"/>
      <c r="V225" s="23"/>
      <c r="W225" s="23"/>
      <c r="X225" s="23"/>
    </row>
    <row r="226" ht="15" customHeight="1">
      <c r="A226" s="23"/>
      <c r="B226" s="23"/>
      <c r="C226" s="26"/>
      <c r="D226" s="23"/>
      <c r="E226" s="23"/>
      <c r="F226" s="23"/>
      <c r="G226" s="23"/>
      <c r="H226" s="23"/>
      <c r="I226" s="23"/>
      <c r="J226" s="23"/>
      <c r="K226" s="23"/>
      <c r="L226" s="23"/>
      <c r="M226" s="23"/>
      <c r="N226" s="23"/>
      <c r="O226" s="23"/>
      <c r="P226" s="23"/>
      <c r="Q226" s="23"/>
      <c r="R226" s="23"/>
      <c r="S226" s="23"/>
      <c r="T226" s="23"/>
      <c r="U226" s="23"/>
      <c r="V226" s="23"/>
      <c r="W226" s="23"/>
      <c r="X226" s="23"/>
    </row>
    <row r="227" ht="15" customHeight="1">
      <c r="A227" s="23"/>
      <c r="B227" s="23"/>
      <c r="C227" s="26"/>
      <c r="D227" s="23"/>
      <c r="E227" s="23"/>
      <c r="F227" s="23"/>
      <c r="G227" s="23"/>
      <c r="H227" s="23"/>
      <c r="I227" s="23"/>
      <c r="J227" s="23"/>
      <c r="K227" s="23"/>
      <c r="L227" s="23"/>
      <c r="M227" s="23"/>
      <c r="N227" s="23"/>
      <c r="O227" s="23"/>
      <c r="P227" s="23"/>
      <c r="Q227" s="23"/>
      <c r="R227" s="23"/>
      <c r="S227" s="23"/>
      <c r="T227" s="23"/>
      <c r="U227" s="23"/>
      <c r="V227" s="23"/>
      <c r="W227" s="23"/>
      <c r="X227" s="23"/>
    </row>
    <row r="228" ht="15" customHeight="1">
      <c r="A228" s="23"/>
      <c r="B228" s="23"/>
      <c r="C228" s="26"/>
      <c r="D228" s="23"/>
      <c r="E228" s="23"/>
      <c r="F228" s="23"/>
      <c r="G228" s="23"/>
      <c r="H228" s="23"/>
      <c r="I228" s="23"/>
      <c r="J228" s="23"/>
      <c r="K228" s="23"/>
      <c r="L228" s="23"/>
      <c r="M228" s="23"/>
      <c r="N228" s="23"/>
      <c r="O228" s="23"/>
      <c r="P228" s="23"/>
      <c r="Q228" s="23"/>
      <c r="R228" s="23"/>
      <c r="S228" s="23"/>
      <c r="T228" s="23"/>
      <c r="U228" s="23"/>
      <c r="V228" s="23"/>
      <c r="W228" s="23"/>
      <c r="X228" s="23"/>
    </row>
    <row r="229" ht="15" customHeight="1">
      <c r="A229" s="23"/>
      <c r="B229" s="23"/>
      <c r="C229" s="26"/>
      <c r="D229" s="23"/>
      <c r="E229" s="23"/>
      <c r="F229" s="23"/>
      <c r="G229" s="23"/>
      <c r="H229" s="23"/>
      <c r="I229" s="23"/>
      <c r="J229" s="23"/>
      <c r="K229" s="23"/>
      <c r="L229" s="23"/>
      <c r="M229" s="23"/>
      <c r="N229" s="23"/>
      <c r="O229" s="23"/>
      <c r="P229" s="23"/>
      <c r="Q229" s="23"/>
      <c r="R229" s="23"/>
      <c r="S229" s="23"/>
      <c r="T229" s="23"/>
      <c r="U229" s="23"/>
      <c r="V229" s="23"/>
      <c r="W229" s="23"/>
      <c r="X229" s="23"/>
    </row>
    <row r="230" ht="15" customHeight="1">
      <c r="A230" s="23"/>
      <c r="B230" s="23"/>
      <c r="C230" s="26"/>
      <c r="D230" s="23"/>
      <c r="E230" s="23"/>
      <c r="F230" s="23"/>
      <c r="G230" s="23"/>
      <c r="H230" s="23"/>
      <c r="I230" s="23"/>
      <c r="J230" s="23"/>
      <c r="K230" s="23"/>
      <c r="L230" s="23"/>
      <c r="M230" s="23"/>
      <c r="N230" s="23"/>
      <c r="O230" s="23"/>
      <c r="P230" s="23"/>
      <c r="Q230" s="23"/>
      <c r="R230" s="23"/>
      <c r="S230" s="23"/>
      <c r="T230" s="23"/>
      <c r="U230" s="23"/>
      <c r="V230" s="23"/>
      <c r="W230" s="23"/>
      <c r="X230" s="23"/>
    </row>
    <row r="231" ht="15" customHeight="1">
      <c r="A231" s="23"/>
      <c r="B231" s="23"/>
      <c r="C231" s="26"/>
      <c r="D231" s="23"/>
      <c r="E231" s="23"/>
      <c r="F231" s="23"/>
      <c r="G231" s="23"/>
      <c r="H231" s="23"/>
      <c r="I231" s="23"/>
      <c r="J231" s="23"/>
      <c r="K231" s="23"/>
      <c r="L231" s="23"/>
      <c r="M231" s="23"/>
      <c r="N231" s="23"/>
      <c r="O231" s="23"/>
      <c r="P231" s="23"/>
      <c r="Q231" s="23"/>
      <c r="R231" s="23"/>
      <c r="S231" s="23"/>
      <c r="T231" s="23"/>
      <c r="U231" s="23"/>
      <c r="V231" s="23"/>
      <c r="W231" s="23"/>
      <c r="X231" s="23"/>
    </row>
    <row r="232" ht="15" customHeight="1">
      <c r="A232" s="23"/>
      <c r="B232" s="23"/>
      <c r="C232" s="26"/>
      <c r="D232" s="23"/>
      <c r="E232" s="23"/>
      <c r="F232" s="23"/>
      <c r="G232" s="23"/>
      <c r="H232" s="23"/>
      <c r="I232" s="23"/>
      <c r="J232" s="23"/>
      <c r="K232" s="23"/>
      <c r="L232" s="23"/>
      <c r="M232" s="23"/>
      <c r="N232" s="23"/>
      <c r="O232" s="23"/>
      <c r="P232" s="23"/>
      <c r="Q232" s="23"/>
      <c r="R232" s="23"/>
      <c r="S232" s="23"/>
      <c r="T232" s="23"/>
      <c r="U232" s="23"/>
      <c r="V232" s="23"/>
      <c r="W232" s="23"/>
      <c r="X232" s="23"/>
    </row>
    <row r="233" ht="15" customHeight="1">
      <c r="A233" s="23"/>
      <c r="B233" s="23"/>
      <c r="C233" s="26"/>
      <c r="D233" s="23"/>
      <c r="E233" s="23"/>
      <c r="F233" s="23"/>
      <c r="G233" s="23"/>
      <c r="H233" s="23"/>
      <c r="I233" s="23"/>
      <c r="J233" s="23"/>
      <c r="K233" s="23"/>
      <c r="L233" s="23"/>
      <c r="M233" s="23"/>
      <c r="N233" s="23"/>
      <c r="O233" s="23"/>
      <c r="P233" s="23"/>
      <c r="Q233" s="23"/>
      <c r="R233" s="23"/>
      <c r="S233" s="23"/>
      <c r="T233" s="23"/>
      <c r="U233" s="23"/>
      <c r="V233" s="23"/>
      <c r="W233" s="23"/>
      <c r="X233" s="23"/>
    </row>
    <row r="234" ht="15" customHeight="1">
      <c r="A234" s="23"/>
      <c r="B234" s="23"/>
      <c r="C234" s="26"/>
      <c r="D234" s="23"/>
      <c r="E234" s="23"/>
      <c r="F234" s="23"/>
      <c r="G234" s="23"/>
      <c r="H234" s="23"/>
      <c r="I234" s="23"/>
      <c r="J234" s="23"/>
      <c r="K234" s="23"/>
      <c r="L234" s="23"/>
      <c r="M234" s="23"/>
      <c r="N234" s="23"/>
      <c r="O234" s="23"/>
      <c r="P234" s="23"/>
      <c r="Q234" s="23"/>
      <c r="R234" s="23"/>
      <c r="S234" s="23"/>
      <c r="T234" s="23"/>
      <c r="U234" s="23"/>
      <c r="V234" s="23"/>
      <c r="W234" s="23"/>
      <c r="X234" s="23"/>
    </row>
    <row r="235" ht="15" customHeight="1">
      <c r="A235" s="23"/>
      <c r="B235" s="23"/>
      <c r="C235" s="26"/>
      <c r="D235" s="23"/>
      <c r="E235" s="23"/>
      <c r="F235" s="23"/>
      <c r="G235" s="23"/>
      <c r="H235" s="23"/>
      <c r="I235" s="23"/>
      <c r="J235" s="23"/>
      <c r="K235" s="23"/>
      <c r="L235" s="23"/>
      <c r="M235" s="23"/>
      <c r="N235" s="23"/>
      <c r="O235" s="23"/>
      <c r="P235" s="23"/>
      <c r="Q235" s="23"/>
      <c r="R235" s="23"/>
      <c r="S235" s="23"/>
      <c r="T235" s="23"/>
      <c r="U235" s="23"/>
      <c r="V235" s="23"/>
      <c r="W235" s="23"/>
      <c r="X235" s="23"/>
    </row>
    <row r="236" ht="15" customHeight="1">
      <c r="A236" s="23"/>
      <c r="B236" s="23"/>
      <c r="C236" s="26"/>
      <c r="D236" s="23"/>
      <c r="E236" s="23"/>
      <c r="F236" s="23"/>
      <c r="G236" s="23"/>
      <c r="H236" s="23"/>
      <c r="I236" s="23"/>
      <c r="J236" s="23"/>
      <c r="K236" s="23"/>
      <c r="L236" s="23"/>
      <c r="M236" s="23"/>
      <c r="N236" s="23"/>
      <c r="O236" s="23"/>
      <c r="P236" s="23"/>
      <c r="Q236" s="23"/>
      <c r="R236" s="23"/>
      <c r="S236" s="23"/>
      <c r="T236" s="23"/>
      <c r="U236" s="23"/>
      <c r="V236" s="23"/>
      <c r="W236" s="23"/>
      <c r="X236" s="23"/>
    </row>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8.xml><?xml version="1.0" encoding="utf-8"?>
<worksheet xmlns:r="http://schemas.openxmlformats.org/officeDocument/2006/relationships" xmlns="http://schemas.openxmlformats.org/spreadsheetml/2006/main">
  <dimension ref="A1:X236"/>
  <sheetViews>
    <sheetView workbookViewId="0" showGridLines="0" defaultGridColor="1"/>
  </sheetViews>
  <sheetFormatPr defaultColWidth="11" defaultRowHeight="15" customHeight="1" outlineLevelRow="0" outlineLevelCol="0"/>
  <cols>
    <col min="1" max="8" width="11" style="57" customWidth="1"/>
    <col min="9" max="9" width="13.8516" style="57" customWidth="1"/>
    <col min="10" max="16" width="11" style="57" customWidth="1"/>
    <col min="17" max="17" width="14.6719" style="57" customWidth="1"/>
    <col min="18" max="18" width="14.8516" style="57" customWidth="1"/>
    <col min="19" max="24" width="11" style="57" customWidth="1"/>
    <col min="25" max="256" width="11" style="57" customWidth="1"/>
  </cols>
  <sheetData>
    <row r="1" ht="15" customHeight="1">
      <c r="A1" t="s" s="22">
        <v>15</v>
      </c>
      <c r="B1" t="s" s="22">
        <v>16</v>
      </c>
      <c r="C1" t="s" s="22">
        <v>17</v>
      </c>
      <c r="D1" t="s" s="22">
        <v>18</v>
      </c>
      <c r="E1" t="s" s="22">
        <v>19</v>
      </c>
      <c r="F1" t="s" s="22">
        <v>18</v>
      </c>
      <c r="G1" t="s" s="22">
        <v>20</v>
      </c>
      <c r="H1" t="s" s="22">
        <v>18</v>
      </c>
      <c r="I1" t="s" s="22">
        <v>21</v>
      </c>
      <c r="J1" t="s" s="22">
        <v>22</v>
      </c>
      <c r="K1" t="s" s="22">
        <v>23</v>
      </c>
      <c r="L1" t="s" s="22">
        <v>18</v>
      </c>
      <c r="M1" t="s" s="22">
        <v>24</v>
      </c>
      <c r="N1" t="s" s="22">
        <v>18</v>
      </c>
      <c r="O1" t="s" s="22">
        <v>25</v>
      </c>
      <c r="P1" t="s" s="22">
        <v>26</v>
      </c>
      <c r="Q1" t="s" s="22">
        <v>27</v>
      </c>
      <c r="R1" s="23"/>
      <c r="S1" s="24"/>
      <c r="T1" t="s" s="22">
        <v>28</v>
      </c>
      <c r="U1" t="s" s="22">
        <v>27</v>
      </c>
      <c r="V1" s="23"/>
      <c r="W1" t="s" s="25">
        <v>29</v>
      </c>
      <c r="X1" t="s" s="22">
        <v>30</v>
      </c>
    </row>
    <row r="2" ht="15" customHeight="1">
      <c r="A2" s="23"/>
      <c r="B2" s="23"/>
      <c r="C2" s="23"/>
      <c r="D2" s="23"/>
      <c r="E2" s="23"/>
      <c r="F2" s="23"/>
      <c r="G2" s="23"/>
      <c r="H2" s="23"/>
      <c r="I2" s="23"/>
      <c r="J2" s="23"/>
      <c r="K2" s="23"/>
      <c r="L2" s="23"/>
      <c r="M2" s="23"/>
      <c r="N2" s="23"/>
      <c r="O2" s="23"/>
      <c r="P2" s="23"/>
      <c r="Q2" s="23"/>
      <c r="R2" s="23"/>
      <c r="S2" s="23"/>
      <c r="T2" s="26">
        <f>SUM(P6:P200)</f>
        <v>2883</v>
      </c>
      <c r="U2" s="27">
        <f>SUM(T2/W2)</f>
        <v>0.158694335883745</v>
      </c>
      <c r="V2" s="23"/>
      <c r="W2" s="26">
        <f>SUM(J6:J200)</f>
        <v>18167</v>
      </c>
      <c r="X2" s="26">
        <f>SUM(O6:O200)</f>
        <v>21050</v>
      </c>
    </row>
    <row r="3" ht="15" customHeight="1">
      <c r="A3" s="28"/>
      <c r="B3" s="23"/>
      <c r="C3" s="28"/>
      <c r="D3" s="28"/>
      <c r="E3" s="28"/>
      <c r="F3" s="28"/>
      <c r="G3" s="28"/>
      <c r="H3" s="28"/>
      <c r="I3" s="28"/>
      <c r="J3" s="23"/>
      <c r="K3" s="28"/>
      <c r="L3" s="23"/>
      <c r="M3" s="28"/>
      <c r="N3" s="23"/>
      <c r="O3" s="28"/>
      <c r="P3" s="23"/>
      <c r="Q3" s="23"/>
      <c r="R3" s="23"/>
      <c r="S3" s="23"/>
      <c r="T3" s="28"/>
      <c r="U3" s="23"/>
      <c r="V3" s="23"/>
      <c r="W3" s="23"/>
      <c r="X3" s="23"/>
    </row>
    <row r="4" ht="15" customHeight="1">
      <c r="A4" s="23"/>
      <c r="B4" s="23"/>
      <c r="C4" s="23"/>
      <c r="D4" s="23"/>
      <c r="E4" s="23"/>
      <c r="F4" s="23"/>
      <c r="G4" s="23"/>
      <c r="H4" s="23"/>
      <c r="I4" s="23"/>
      <c r="J4" s="23"/>
      <c r="K4" s="23"/>
      <c r="L4" s="23"/>
      <c r="M4" s="23"/>
      <c r="N4" s="23"/>
      <c r="O4" s="23"/>
      <c r="P4" s="23"/>
      <c r="Q4" s="23"/>
      <c r="R4" s="23"/>
      <c r="S4" s="23"/>
      <c r="T4" s="23"/>
      <c r="U4" s="23"/>
      <c r="V4" s="23"/>
      <c r="W4" s="23"/>
      <c r="X4" s="23"/>
    </row>
    <row r="5" ht="15" customHeight="1">
      <c r="A5" s="30"/>
      <c r="B5" s="40"/>
      <c r="C5" s="32"/>
      <c r="D5" s="40"/>
      <c r="E5" s="32"/>
      <c r="F5" s="40"/>
      <c r="G5" s="32"/>
      <c r="H5" s="40"/>
      <c r="I5" s="32"/>
      <c r="J5" s="32"/>
      <c r="K5" s="32"/>
      <c r="L5" s="40"/>
      <c r="M5" s="32"/>
      <c r="N5" s="40"/>
      <c r="O5" s="32"/>
      <c r="P5" s="32"/>
      <c r="Q5" s="53"/>
      <c r="R5" s="40"/>
      <c r="S5" s="23"/>
      <c r="T5" s="23"/>
      <c r="U5" s="23"/>
      <c r="V5" s="23"/>
      <c r="W5" s="23"/>
      <c r="X5" s="23"/>
    </row>
    <row r="6" ht="15" customHeight="1">
      <c r="A6" s="30">
        <v>43525</v>
      </c>
      <c r="B6" t="s" s="31">
        <v>43</v>
      </c>
      <c r="C6" s="32">
        <v>0.18</v>
      </c>
      <c r="D6" s="33">
        <v>10</v>
      </c>
      <c r="E6" s="32">
        <v>0</v>
      </c>
      <c r="F6" s="33">
        <v>0</v>
      </c>
      <c r="G6" s="32">
        <v>0</v>
      </c>
      <c r="H6" s="33">
        <v>0</v>
      </c>
      <c r="I6" s="32">
        <f>SUM(((C6*D6)+(E6*F6)+(G6*H6))*100)/(F6+H6+D6)</f>
        <v>18</v>
      </c>
      <c r="J6" s="32">
        <f>SUM((C6*D6)+(E6*F6)+(G6*H6))*100</f>
        <v>180</v>
      </c>
      <c r="K6" s="32">
        <v>0.08</v>
      </c>
      <c r="L6" s="33">
        <v>10</v>
      </c>
      <c r="M6" s="32">
        <v>0</v>
      </c>
      <c r="N6" s="33">
        <v>0</v>
      </c>
      <c r="O6" s="32">
        <f>SUM(((K6*L6)+(M6*N6))*100)</f>
        <v>80</v>
      </c>
      <c r="P6" s="34">
        <f>SUM(O6-J6)</f>
        <v>-100</v>
      </c>
      <c r="Q6" s="37">
        <f>SUM(P6/J6)</f>
        <v>-0.555555555555556</v>
      </c>
      <c r="R6" t="s" s="36">
        <v>368</v>
      </c>
      <c r="S6" s="27"/>
      <c r="T6" s="26"/>
      <c r="U6" s="23"/>
      <c r="V6" s="23"/>
      <c r="W6" s="23"/>
      <c r="X6" s="23"/>
    </row>
    <row r="7" ht="15" customHeight="1">
      <c r="A7" s="30">
        <v>43530</v>
      </c>
      <c r="B7" t="s" s="31">
        <v>43</v>
      </c>
      <c r="C7" s="32">
        <v>0.59</v>
      </c>
      <c r="D7" s="33">
        <v>5</v>
      </c>
      <c r="E7" s="32">
        <v>0</v>
      </c>
      <c r="F7" s="33">
        <v>0</v>
      </c>
      <c r="G7" s="32">
        <v>0</v>
      </c>
      <c r="H7" s="33">
        <v>0</v>
      </c>
      <c r="I7" s="32">
        <f>SUM(((C7*D7)+(E7*F7)+(G7*H7))*100)/(F7+H7+D7)</f>
        <v>59</v>
      </c>
      <c r="J7" s="32">
        <f>SUM((C7*D7)+(E7*F7)+(G7*H7))*100</f>
        <v>295</v>
      </c>
      <c r="K7" s="32">
        <v>0.79</v>
      </c>
      <c r="L7" s="33">
        <v>5</v>
      </c>
      <c r="M7" s="32">
        <v>0</v>
      </c>
      <c r="N7" s="33">
        <v>0</v>
      </c>
      <c r="O7" s="32">
        <f>SUM(((K7*L7)+(M7*N7))*100)</f>
        <v>395</v>
      </c>
      <c r="P7" s="34">
        <f>SUM(O7-J7)</f>
        <v>100</v>
      </c>
      <c r="Q7" s="35">
        <f>SUM(P7/J7)</f>
        <v>0.338983050847458</v>
      </c>
      <c r="R7" t="s" s="36">
        <v>369</v>
      </c>
      <c r="S7" s="23"/>
      <c r="T7" s="23"/>
      <c r="U7" s="23"/>
      <c r="V7" s="23"/>
      <c r="W7" s="23"/>
      <c r="X7" s="23"/>
    </row>
    <row r="8" ht="15" customHeight="1">
      <c r="A8" s="30">
        <v>43530</v>
      </c>
      <c r="B8" t="s" s="31">
        <v>43</v>
      </c>
      <c r="C8" s="32">
        <v>0.36</v>
      </c>
      <c r="D8" s="33">
        <v>10</v>
      </c>
      <c r="E8" s="32">
        <v>0</v>
      </c>
      <c r="F8" s="33">
        <v>0</v>
      </c>
      <c r="G8" s="32">
        <v>0</v>
      </c>
      <c r="H8" s="33">
        <v>0</v>
      </c>
      <c r="I8" s="32">
        <f>SUM(((C8*D8)+(E8*F8)+(G8*H8))*100)/(F8+H8+D8)</f>
        <v>36</v>
      </c>
      <c r="J8" s="32">
        <f>SUM((C8*D8)+(E8*F8)+(G8*H8))*100</f>
        <v>360</v>
      </c>
      <c r="K8" s="32">
        <v>0.39</v>
      </c>
      <c r="L8" s="33">
        <v>10</v>
      </c>
      <c r="M8" s="41">
        <v>0</v>
      </c>
      <c r="N8" s="33">
        <v>0</v>
      </c>
      <c r="O8" s="32">
        <f>SUM(((K8*L8)+(M8*N8))*100)</f>
        <v>390</v>
      </c>
      <c r="P8" s="34">
        <f>SUM(O8-J8)</f>
        <v>30</v>
      </c>
      <c r="Q8" s="35">
        <f>SUM(P8/J8)</f>
        <v>0.0833333333333333</v>
      </c>
      <c r="R8" t="s" s="36">
        <v>370</v>
      </c>
      <c r="S8" s="23"/>
      <c r="T8" s="23"/>
      <c r="U8" s="23"/>
      <c r="V8" s="23"/>
      <c r="W8" s="23"/>
      <c r="X8" s="23"/>
    </row>
    <row r="9" ht="15" customHeight="1">
      <c r="A9" s="30">
        <v>43531</v>
      </c>
      <c r="B9" t="s" s="31">
        <v>39</v>
      </c>
      <c r="C9" s="32">
        <v>7.7</v>
      </c>
      <c r="D9" s="33">
        <v>1</v>
      </c>
      <c r="E9" s="32">
        <v>0</v>
      </c>
      <c r="F9" s="33">
        <v>0</v>
      </c>
      <c r="G9" s="32">
        <v>0</v>
      </c>
      <c r="H9" s="33">
        <v>0</v>
      </c>
      <c r="I9" s="32">
        <f>SUM(((C9*D9)+(E9*F9)+(G9*H9))*100)/(F9+H9+D9)</f>
        <v>770</v>
      </c>
      <c r="J9" s="32">
        <f>SUM((C9*D9)+(E9*F9)+(G9*H9))*100</f>
        <v>770</v>
      </c>
      <c r="K9" s="32">
        <v>9</v>
      </c>
      <c r="L9" s="33">
        <v>1</v>
      </c>
      <c r="M9" s="41">
        <v>0</v>
      </c>
      <c r="N9" s="33">
        <v>0</v>
      </c>
      <c r="O9" s="32">
        <f>SUM(((K9*L9)+(M9*N9))*100)</f>
        <v>900</v>
      </c>
      <c r="P9" s="34">
        <f>SUM(O9-J9)</f>
        <v>130</v>
      </c>
      <c r="Q9" s="35">
        <f>SUM(P9/J9)</f>
        <v>0.168831168831169</v>
      </c>
      <c r="R9" t="s" s="36">
        <v>371</v>
      </c>
      <c r="S9" s="23"/>
      <c r="T9" s="23"/>
      <c r="U9" s="23"/>
      <c r="V9" s="23"/>
      <c r="W9" s="23"/>
      <c r="X9" s="23"/>
    </row>
    <row r="10" ht="15" customHeight="1">
      <c r="A10" s="30">
        <v>43531</v>
      </c>
      <c r="B10" t="s" s="31">
        <v>43</v>
      </c>
      <c r="C10" s="32">
        <v>1.12</v>
      </c>
      <c r="D10" s="33">
        <v>3</v>
      </c>
      <c r="E10" s="32">
        <v>0</v>
      </c>
      <c r="F10" s="33">
        <v>0</v>
      </c>
      <c r="G10" s="32">
        <v>0</v>
      </c>
      <c r="H10" s="33">
        <v>0</v>
      </c>
      <c r="I10" s="32">
        <f>SUM(((C10*D10)+(E10*F10)+(G10*H10))*100)/(F10+H10+D10)</f>
        <v>112</v>
      </c>
      <c r="J10" s="32">
        <f>SUM((C10*D10)+(E10*F10)+(G10*H10))*100</f>
        <v>336</v>
      </c>
      <c r="K10" s="32">
        <v>0.92</v>
      </c>
      <c r="L10" s="33">
        <v>3</v>
      </c>
      <c r="M10" s="41">
        <v>0</v>
      </c>
      <c r="N10" s="33">
        <v>0</v>
      </c>
      <c r="O10" s="32">
        <f>SUM(((K10*L10)+(M10*N10))*100)</f>
        <v>276</v>
      </c>
      <c r="P10" s="34">
        <f>SUM(O10-J10)</f>
        <v>-60</v>
      </c>
      <c r="Q10" s="37">
        <f>SUM(P10/J10)</f>
        <v>-0.178571428571429</v>
      </c>
      <c r="R10" t="s" s="36">
        <v>372</v>
      </c>
      <c r="S10" s="23"/>
      <c r="T10" s="23"/>
      <c r="U10" s="23"/>
      <c r="V10" s="23"/>
      <c r="W10" s="23"/>
      <c r="X10" s="23"/>
    </row>
    <row r="11" ht="15" customHeight="1">
      <c r="A11" s="30">
        <v>43532</v>
      </c>
      <c r="B11" t="s" s="31">
        <v>39</v>
      </c>
      <c r="C11" s="32">
        <v>7.9</v>
      </c>
      <c r="D11" s="33">
        <v>1</v>
      </c>
      <c r="E11" s="32">
        <v>0</v>
      </c>
      <c r="F11" s="33">
        <v>0</v>
      </c>
      <c r="G11" s="32">
        <v>0</v>
      </c>
      <c r="H11" s="33">
        <v>0</v>
      </c>
      <c r="I11" s="32">
        <f>SUM(((C11*D11)+(E11*F11)+(G11*H11))*100)/(F11+H11+D11)</f>
        <v>790</v>
      </c>
      <c r="J11" s="32">
        <f>SUM((C11*D11)+(E11*F11)+(G11*H11))*100</f>
        <v>790</v>
      </c>
      <c r="K11" s="32">
        <v>10.9</v>
      </c>
      <c r="L11" s="33">
        <v>1</v>
      </c>
      <c r="M11" s="41">
        <v>0</v>
      </c>
      <c r="N11" s="33">
        <v>0</v>
      </c>
      <c r="O11" s="32">
        <f>SUM(((K11*L11)+(M11*N11))*100)</f>
        <v>1090</v>
      </c>
      <c r="P11" s="34">
        <f>SUM(O11-J11)</f>
        <v>300</v>
      </c>
      <c r="Q11" s="35">
        <f>SUM(P11/J11)</f>
        <v>0.379746835443038</v>
      </c>
      <c r="R11" t="s" s="36">
        <v>373</v>
      </c>
      <c r="S11" s="23"/>
      <c r="T11" s="23"/>
      <c r="U11" s="23"/>
      <c r="V11" s="23"/>
      <c r="W11" s="23"/>
      <c r="X11" s="23"/>
    </row>
    <row r="12" ht="15" customHeight="1">
      <c r="A12" s="30">
        <v>43532</v>
      </c>
      <c r="B12" t="s" s="31">
        <v>39</v>
      </c>
      <c r="C12" s="32">
        <v>5.4</v>
      </c>
      <c r="D12" s="33">
        <v>1</v>
      </c>
      <c r="E12" s="32">
        <v>0</v>
      </c>
      <c r="F12" s="33">
        <v>0</v>
      </c>
      <c r="G12" s="32">
        <v>0</v>
      </c>
      <c r="H12" s="33">
        <v>0</v>
      </c>
      <c r="I12" s="32">
        <f>SUM(((C12*D12)+(E12*F12)+(G12*H12))*100)/(F12+H12+D12)</f>
        <v>540</v>
      </c>
      <c r="J12" s="32">
        <f>SUM((C12*D12)+(E12*F12)+(G12*H12))*100</f>
        <v>540</v>
      </c>
      <c r="K12" s="32">
        <v>7.75</v>
      </c>
      <c r="L12" s="33">
        <v>1</v>
      </c>
      <c r="M12" s="41">
        <v>0</v>
      </c>
      <c r="N12" s="33">
        <v>0</v>
      </c>
      <c r="O12" s="32">
        <f>SUM(((K12*L12)+(M12*N12))*100)</f>
        <v>775</v>
      </c>
      <c r="P12" s="34">
        <f>SUM(O12-J12)</f>
        <v>235</v>
      </c>
      <c r="Q12" s="35">
        <f>SUM(P12/J12)</f>
        <v>0.435185185185185</v>
      </c>
      <c r="R12" t="s" s="36">
        <v>373</v>
      </c>
      <c r="S12" s="23"/>
      <c r="T12" s="23"/>
      <c r="U12" s="23"/>
      <c r="V12" s="23"/>
      <c r="W12" s="23"/>
      <c r="X12" s="23"/>
    </row>
    <row r="13" ht="15" customHeight="1">
      <c r="A13" s="30">
        <v>43532</v>
      </c>
      <c r="B13" t="s" s="31">
        <v>39</v>
      </c>
      <c r="C13" s="32">
        <v>5.1</v>
      </c>
      <c r="D13" s="33">
        <v>1</v>
      </c>
      <c r="E13" s="32">
        <v>0</v>
      </c>
      <c r="F13" s="33">
        <v>0</v>
      </c>
      <c r="G13" s="32">
        <v>0</v>
      </c>
      <c r="H13" s="33">
        <v>0</v>
      </c>
      <c r="I13" s="32">
        <f>SUM(((C13*D13)+(E13*F13)+(G13*H13))*100)/(F13+H13+D13)</f>
        <v>510</v>
      </c>
      <c r="J13" s="32">
        <f>SUM((C13*D13)+(E13*F13)+(G13*H13))*100</f>
        <v>510</v>
      </c>
      <c r="K13" s="32">
        <v>4.1</v>
      </c>
      <c r="L13" s="33">
        <v>1</v>
      </c>
      <c r="M13" s="41">
        <v>0</v>
      </c>
      <c r="N13" s="33">
        <v>0</v>
      </c>
      <c r="O13" s="32">
        <f>SUM(((K13*L13)+(M13*N13))*100)</f>
        <v>410</v>
      </c>
      <c r="P13" s="34">
        <f>SUM(O13-J13)</f>
        <v>-100</v>
      </c>
      <c r="Q13" s="37">
        <f>SUM(P13/J13)</f>
        <v>-0.196078431372549</v>
      </c>
      <c r="R13" t="s" s="36">
        <v>374</v>
      </c>
      <c r="S13" s="23"/>
      <c r="T13" s="23"/>
      <c r="U13" s="23"/>
      <c r="V13" s="23"/>
      <c r="W13" s="23"/>
      <c r="X13" s="23"/>
    </row>
    <row r="14" ht="15" customHeight="1">
      <c r="A14" s="30">
        <v>43535</v>
      </c>
      <c r="B14" t="s" s="31">
        <v>43</v>
      </c>
      <c r="C14" s="32">
        <v>0.22</v>
      </c>
      <c r="D14" s="33">
        <v>5</v>
      </c>
      <c r="E14" s="32">
        <v>0.22</v>
      </c>
      <c r="F14" s="33">
        <v>5</v>
      </c>
      <c r="G14" s="32">
        <v>0</v>
      </c>
      <c r="H14" s="33">
        <v>0</v>
      </c>
      <c r="I14" s="32">
        <f>SUM(((C14*D14)+(E14*F14)+(G14*H14))*100)/(F14+H14+D14)</f>
        <v>22</v>
      </c>
      <c r="J14" s="32">
        <f>SUM((C14*D14)+(E14*F14)+(G14*H14))*100</f>
        <v>220</v>
      </c>
      <c r="K14" s="32">
        <v>0.33</v>
      </c>
      <c r="L14" s="33">
        <v>10</v>
      </c>
      <c r="M14" s="41">
        <v>0</v>
      </c>
      <c r="N14" s="33">
        <v>0</v>
      </c>
      <c r="O14" s="32">
        <f>SUM(((K14*L14)+(M14*N14))*100)</f>
        <v>330</v>
      </c>
      <c r="P14" s="34">
        <f>SUM(O14-J14)</f>
        <v>110</v>
      </c>
      <c r="Q14" s="35">
        <f>SUM(P14/J14)</f>
        <v>0.5</v>
      </c>
      <c r="R14" t="s" s="36">
        <v>375</v>
      </c>
      <c r="S14" s="23"/>
      <c r="T14" s="23"/>
      <c r="U14" s="23"/>
      <c r="V14" s="23"/>
      <c r="W14" s="23"/>
      <c r="X14" s="23"/>
    </row>
    <row r="15" ht="15" customHeight="1">
      <c r="A15" s="30">
        <v>43536</v>
      </c>
      <c r="B15" t="s" s="31">
        <v>43</v>
      </c>
      <c r="C15" s="32">
        <v>0.29</v>
      </c>
      <c r="D15" s="33">
        <v>10</v>
      </c>
      <c r="E15" s="32">
        <v>0</v>
      </c>
      <c r="F15" s="33">
        <v>0</v>
      </c>
      <c r="G15" s="32">
        <v>0</v>
      </c>
      <c r="H15" s="33">
        <v>0</v>
      </c>
      <c r="I15" s="32">
        <f>SUM(((C15*D15)+(E15*F15)+(G15*H15))*100)/(F15+H15+D15)</f>
        <v>29</v>
      </c>
      <c r="J15" s="32">
        <f>SUM((C15*D15)+(E15*F15)+(G15*H15))*100</f>
        <v>290</v>
      </c>
      <c r="K15" s="32">
        <v>0.38</v>
      </c>
      <c r="L15" s="33">
        <v>10</v>
      </c>
      <c r="M15" s="41">
        <v>0</v>
      </c>
      <c r="N15" s="33">
        <v>0</v>
      </c>
      <c r="O15" s="32">
        <f>SUM(((K15*L15)+(M15*N15))*100)</f>
        <v>380</v>
      </c>
      <c r="P15" s="34">
        <f>SUM(O15-J15)</f>
        <v>90</v>
      </c>
      <c r="Q15" s="35">
        <f>SUM(P15/J15)</f>
        <v>0.310344827586207</v>
      </c>
      <c r="R15" t="s" s="36">
        <v>376</v>
      </c>
      <c r="S15" s="23"/>
      <c r="T15" s="23"/>
      <c r="U15" s="23"/>
      <c r="V15" s="23"/>
      <c r="W15" s="23"/>
      <c r="X15" s="23"/>
    </row>
    <row r="16" ht="15" customHeight="1">
      <c r="A16" s="30">
        <v>43536</v>
      </c>
      <c r="B16" t="s" s="31">
        <v>193</v>
      </c>
      <c r="C16" s="32">
        <v>2.5</v>
      </c>
      <c r="D16" s="33">
        <v>1</v>
      </c>
      <c r="E16" s="32">
        <v>1.36</v>
      </c>
      <c r="F16" s="33">
        <v>1</v>
      </c>
      <c r="G16" s="32">
        <v>0</v>
      </c>
      <c r="H16" s="33">
        <v>0</v>
      </c>
      <c r="I16" s="32">
        <f>SUM(((C16*D16)+(E16*F16)+(G16*H16))*100)/(F16+H16+D16)</f>
        <v>193</v>
      </c>
      <c r="J16" s="32">
        <f>SUM((C16*D16)+(E16*F16)+(G16*H16))*100</f>
        <v>386</v>
      </c>
      <c r="K16" s="32">
        <v>0.7</v>
      </c>
      <c r="L16" s="33">
        <v>2</v>
      </c>
      <c r="M16" s="41">
        <v>0</v>
      </c>
      <c r="N16" s="33">
        <v>0</v>
      </c>
      <c r="O16" s="32">
        <f>SUM(((K16*L16)+(M16*N16))*100)</f>
        <v>140</v>
      </c>
      <c r="P16" s="34">
        <f>SUM(O16-J16)</f>
        <v>-246</v>
      </c>
      <c r="Q16" s="37">
        <f>SUM(P16/J16)</f>
        <v>-0.637305699481865</v>
      </c>
      <c r="R16" t="s" s="36">
        <v>377</v>
      </c>
      <c r="S16" s="23"/>
      <c r="T16" s="23"/>
      <c r="U16" s="23"/>
      <c r="V16" s="23"/>
      <c r="W16" s="23"/>
      <c r="X16" s="23"/>
    </row>
    <row r="17" ht="15" customHeight="1">
      <c r="A17" s="45">
        <v>43536</v>
      </c>
      <c r="B17" t="s" s="31">
        <v>50</v>
      </c>
      <c r="C17" s="32">
        <v>3.34</v>
      </c>
      <c r="D17" s="33">
        <v>1</v>
      </c>
      <c r="E17" s="32">
        <v>0</v>
      </c>
      <c r="F17" s="33">
        <v>0</v>
      </c>
      <c r="G17" s="32">
        <v>0</v>
      </c>
      <c r="H17" s="33">
        <v>0</v>
      </c>
      <c r="I17" s="32">
        <f>SUM(((C17*D17)+(E17*F17)+(G17*H17))*100)/(F17+H17+D17)</f>
        <v>334</v>
      </c>
      <c r="J17" s="32">
        <f>SUM((C17*D17)+(E17*F17)+(G17*H17))*100</f>
        <v>334</v>
      </c>
      <c r="K17" s="32">
        <v>4.05</v>
      </c>
      <c r="L17" s="33">
        <v>1</v>
      </c>
      <c r="M17" s="41">
        <v>0</v>
      </c>
      <c r="N17" s="33">
        <v>0</v>
      </c>
      <c r="O17" s="32">
        <f>SUM(((K17*L17)+(M17*N17))*100)</f>
        <v>405</v>
      </c>
      <c r="P17" s="34">
        <f>SUM(O17-J17)</f>
        <v>71</v>
      </c>
      <c r="Q17" s="35">
        <f>SUM(P17/J17)</f>
        <v>0.212574850299401</v>
      </c>
      <c r="R17" t="s" s="36">
        <v>378</v>
      </c>
      <c r="S17" s="23"/>
      <c r="T17" s="23"/>
      <c r="U17" s="23"/>
      <c r="V17" s="23"/>
      <c r="W17" s="23"/>
      <c r="X17" s="23"/>
    </row>
    <row r="18" ht="15" customHeight="1">
      <c r="A18" s="30">
        <v>43536</v>
      </c>
      <c r="B18" t="s" s="31">
        <v>313</v>
      </c>
      <c r="C18" s="32">
        <v>0.87</v>
      </c>
      <c r="D18" s="33">
        <v>3</v>
      </c>
      <c r="E18" s="32">
        <v>0</v>
      </c>
      <c r="F18" s="33">
        <v>0</v>
      </c>
      <c r="G18" s="32">
        <v>0</v>
      </c>
      <c r="H18" s="33">
        <v>0</v>
      </c>
      <c r="I18" s="32">
        <f>SUM(((C18*D18)+(E18*F18)+(G18*H18))*100)/(F18+H18+D18)</f>
        <v>87</v>
      </c>
      <c r="J18" s="32">
        <f>SUM((C18*D18)+(E18*F18)+(G18*H18))*100</f>
        <v>261</v>
      </c>
      <c r="K18" s="32">
        <v>2.49</v>
      </c>
      <c r="L18" s="33">
        <v>3</v>
      </c>
      <c r="M18" s="41">
        <v>0</v>
      </c>
      <c r="N18" s="33">
        <v>0</v>
      </c>
      <c r="O18" s="32">
        <f>SUM(((K18*L18)+(M18*N18))*100)</f>
        <v>747</v>
      </c>
      <c r="P18" s="34">
        <f>SUM(O18-J18)</f>
        <v>486</v>
      </c>
      <c r="Q18" s="35">
        <f>SUM(P18/J18)</f>
        <v>1.86206896551724</v>
      </c>
      <c r="R18" t="s" s="36">
        <v>379</v>
      </c>
      <c r="S18" s="23"/>
      <c r="T18" s="23"/>
      <c r="U18" s="23"/>
      <c r="V18" s="23"/>
      <c r="W18" s="23"/>
      <c r="X18" s="23"/>
    </row>
    <row r="19" ht="15" customHeight="1">
      <c r="A19" s="30">
        <v>43537</v>
      </c>
      <c r="B19" t="s" s="31">
        <v>43</v>
      </c>
      <c r="C19" s="32">
        <v>0.3</v>
      </c>
      <c r="D19" s="33">
        <v>3</v>
      </c>
      <c r="E19" s="32">
        <v>0</v>
      </c>
      <c r="F19" s="33">
        <v>0</v>
      </c>
      <c r="G19" s="32">
        <v>0</v>
      </c>
      <c r="H19" s="33">
        <v>0</v>
      </c>
      <c r="I19" s="32">
        <f>SUM(((C19*D19)+(E19*F19)+(G19*H19))*100)/(F19+H19+D19)</f>
        <v>30</v>
      </c>
      <c r="J19" s="32">
        <f>SUM((C19*D19)+(E19*F19)+(G19*H19))*100</f>
        <v>90</v>
      </c>
      <c r="K19" s="32">
        <v>0.4</v>
      </c>
      <c r="L19" s="33">
        <v>3</v>
      </c>
      <c r="M19" s="41">
        <v>0</v>
      </c>
      <c r="N19" s="33">
        <v>0</v>
      </c>
      <c r="O19" s="32">
        <f>SUM(((K19*L19)+(M19*N19))*100)</f>
        <v>120</v>
      </c>
      <c r="P19" s="34">
        <f>SUM(O19-J19)</f>
        <v>30</v>
      </c>
      <c r="Q19" s="35">
        <f>SUM(P19/J19)</f>
        <v>0.333333333333333</v>
      </c>
      <c r="R19" t="s" s="36">
        <v>376</v>
      </c>
      <c r="S19" s="23"/>
      <c r="T19" s="23"/>
      <c r="U19" s="23"/>
      <c r="V19" s="23"/>
      <c r="W19" s="23"/>
      <c r="X19" s="23"/>
    </row>
    <row r="20" ht="15" customHeight="1">
      <c r="A20" s="30">
        <v>43537</v>
      </c>
      <c r="B20" t="s" s="31">
        <v>47</v>
      </c>
      <c r="C20" s="32">
        <v>1.07</v>
      </c>
      <c r="D20" s="33">
        <v>3</v>
      </c>
      <c r="E20" s="32">
        <v>0</v>
      </c>
      <c r="F20" s="33">
        <v>0</v>
      </c>
      <c r="G20" s="32">
        <v>0</v>
      </c>
      <c r="H20" s="33">
        <v>0</v>
      </c>
      <c r="I20" s="32">
        <f>SUM(((C20*D20)+(E20*F20)+(G20*H20))*100)/(F20+H20+D20)</f>
        <v>107</v>
      </c>
      <c r="J20" s="32">
        <f>SUM((C20*D20)+(E20*F20)+(G20*H20))*100</f>
        <v>321</v>
      </c>
      <c r="K20" s="32">
        <v>1.2</v>
      </c>
      <c r="L20" s="33">
        <v>3</v>
      </c>
      <c r="M20" s="41">
        <v>0</v>
      </c>
      <c r="N20" s="33">
        <v>0</v>
      </c>
      <c r="O20" s="32">
        <f>SUM(((K20*L20)+(M20*N20))*100)</f>
        <v>360</v>
      </c>
      <c r="P20" s="34">
        <f>SUM(O20-J20)</f>
        <v>39</v>
      </c>
      <c r="Q20" s="35">
        <f>SUM(P20/J20)</f>
        <v>0.121495327102804</v>
      </c>
      <c r="R20" t="s" s="36">
        <v>380</v>
      </c>
      <c r="S20" s="23"/>
      <c r="T20" s="23"/>
      <c r="U20" s="23"/>
      <c r="V20" s="23"/>
      <c r="W20" s="23"/>
      <c r="X20" s="23"/>
    </row>
    <row r="21" ht="15" customHeight="1">
      <c r="A21" s="30">
        <v>43537</v>
      </c>
      <c r="B21" t="s" s="31">
        <v>43</v>
      </c>
      <c r="C21" s="32">
        <v>0.66</v>
      </c>
      <c r="D21" s="33">
        <v>2</v>
      </c>
      <c r="E21" s="32">
        <v>0.71</v>
      </c>
      <c r="F21" s="33">
        <v>2</v>
      </c>
      <c r="G21" s="32">
        <v>0</v>
      </c>
      <c r="H21" s="33">
        <v>0</v>
      </c>
      <c r="I21" s="32">
        <f>SUM(((C21*D21)+(E21*F21)+(G21*H21))*100)/(F21+H21+D21)</f>
        <v>68.5</v>
      </c>
      <c r="J21" s="32">
        <f>SUM((C21*D21)+(E21*F21)+(G21*H21))*100</f>
        <v>274</v>
      </c>
      <c r="K21" s="32">
        <v>0.9</v>
      </c>
      <c r="L21" s="33">
        <v>4</v>
      </c>
      <c r="M21" s="32">
        <v>0</v>
      </c>
      <c r="N21" s="33">
        <v>0</v>
      </c>
      <c r="O21" s="32">
        <f>SUM(((K21*L21)+(M21*N21))*100)</f>
        <v>360</v>
      </c>
      <c r="P21" s="34">
        <f>SUM(O21-J21)</f>
        <v>86</v>
      </c>
      <c r="Q21" s="35">
        <f>SUM(P21/J21)</f>
        <v>0.313868613138686</v>
      </c>
      <c r="R21" t="s" s="36">
        <v>381</v>
      </c>
      <c r="S21" s="23"/>
      <c r="T21" s="23"/>
      <c r="U21" s="23"/>
      <c r="V21" s="23"/>
      <c r="W21" s="23"/>
      <c r="X21" s="23"/>
    </row>
    <row r="22" ht="15" customHeight="1">
      <c r="A22" s="45">
        <v>43537</v>
      </c>
      <c r="B22" t="s" s="31">
        <v>193</v>
      </c>
      <c r="C22" s="32">
        <v>5.25</v>
      </c>
      <c r="D22" s="33">
        <v>1</v>
      </c>
      <c r="E22" s="32">
        <v>0</v>
      </c>
      <c r="F22" s="33">
        <v>0</v>
      </c>
      <c r="G22" s="32">
        <v>0</v>
      </c>
      <c r="H22" s="33">
        <v>0</v>
      </c>
      <c r="I22" s="32">
        <f>SUM(((C22*D22)+(E22*F22)+(G22*H22))*100)/(F22+H22+D22)</f>
        <v>525</v>
      </c>
      <c r="J22" s="32">
        <f>SUM((C22*D22)+(E22*F22)+(G22*H22))*100</f>
        <v>525</v>
      </c>
      <c r="K22" s="32">
        <v>6.65</v>
      </c>
      <c r="L22" s="33">
        <v>1</v>
      </c>
      <c r="M22" s="41">
        <v>0</v>
      </c>
      <c r="N22" s="33">
        <v>0</v>
      </c>
      <c r="O22" s="32">
        <f>SUM(((K22*L22)+(M22*N22))*100)</f>
        <v>665</v>
      </c>
      <c r="P22" s="34">
        <f>SUM(O22-J22)</f>
        <v>140</v>
      </c>
      <c r="Q22" s="35">
        <f>SUM(P22/J22)</f>
        <v>0.266666666666667</v>
      </c>
      <c r="R22" t="s" s="36">
        <v>382</v>
      </c>
      <c r="S22" s="23"/>
      <c r="T22" s="23"/>
      <c r="U22" s="23"/>
      <c r="V22" s="23"/>
      <c r="W22" s="23"/>
      <c r="X22" s="23"/>
    </row>
    <row r="23" ht="15" customHeight="1">
      <c r="A23" s="30">
        <v>43537</v>
      </c>
      <c r="B23" t="s" s="31">
        <v>43</v>
      </c>
      <c r="C23" s="32">
        <v>0.2</v>
      </c>
      <c r="D23" s="33">
        <v>1</v>
      </c>
      <c r="E23" s="32">
        <v>0</v>
      </c>
      <c r="F23" s="33">
        <v>0</v>
      </c>
      <c r="G23" s="32">
        <v>0</v>
      </c>
      <c r="H23" s="33">
        <v>0</v>
      </c>
      <c r="I23" s="32">
        <f>SUM(((C23*D23)+(E23*F23)+(G23*H23))*100)/(F23+H23+D23)</f>
        <v>20</v>
      </c>
      <c r="J23" s="32">
        <f>SUM((C23*D23)+(E23*F23)+(G23*H23))*100</f>
        <v>20</v>
      </c>
      <c r="K23" s="32">
        <v>0</v>
      </c>
      <c r="L23" s="33">
        <v>0</v>
      </c>
      <c r="M23" s="32">
        <v>0</v>
      </c>
      <c r="N23" s="33">
        <v>0</v>
      </c>
      <c r="O23" s="32">
        <f>SUM(((K23*L23)+(M23*N23))*100)</f>
        <v>0</v>
      </c>
      <c r="P23" s="34">
        <f>SUM(O23-J23)</f>
        <v>-20</v>
      </c>
      <c r="Q23" s="37">
        <f>SUM(P23/J23)</f>
        <v>-1</v>
      </c>
      <c r="R23" t="s" s="36">
        <v>383</v>
      </c>
      <c r="S23" s="23"/>
      <c r="T23" s="23"/>
      <c r="U23" s="23"/>
      <c r="V23" s="23"/>
      <c r="W23" s="23"/>
      <c r="X23" s="23"/>
    </row>
    <row r="24" ht="15" customHeight="1">
      <c r="A24" s="30">
        <v>43538</v>
      </c>
      <c r="B24" t="s" s="31">
        <v>39</v>
      </c>
      <c r="C24" s="32">
        <v>9.5</v>
      </c>
      <c r="D24" s="33">
        <v>1</v>
      </c>
      <c r="E24" s="32">
        <v>0</v>
      </c>
      <c r="F24" s="33">
        <v>0</v>
      </c>
      <c r="G24" s="32">
        <v>0</v>
      </c>
      <c r="H24" s="33">
        <v>0</v>
      </c>
      <c r="I24" s="32">
        <f>SUM(((C24*D24)+(E24*F24)+(G24*H24))*100)/(F24+H24+D24)</f>
        <v>950</v>
      </c>
      <c r="J24" s="32">
        <f>SUM((C24*D24)+(E24*F24)+(G24*H24))*100</f>
        <v>950</v>
      </c>
      <c r="K24" s="32">
        <v>12</v>
      </c>
      <c r="L24" s="33">
        <v>1</v>
      </c>
      <c r="M24" s="32">
        <v>0</v>
      </c>
      <c r="N24" s="33">
        <v>0</v>
      </c>
      <c r="O24" s="32">
        <f>SUM(((K24*L24)+(M24*N24))*100)</f>
        <v>1200</v>
      </c>
      <c r="P24" s="34">
        <f>SUM(O24-J24)</f>
        <v>250</v>
      </c>
      <c r="Q24" s="35">
        <f>SUM(P24/J24)</f>
        <v>0.263157894736842</v>
      </c>
      <c r="R24" t="s" s="36">
        <v>384</v>
      </c>
      <c r="S24" s="23"/>
      <c r="T24" s="23"/>
      <c r="U24" s="23"/>
      <c r="V24" s="23"/>
      <c r="W24" s="23"/>
      <c r="X24" s="23"/>
    </row>
    <row r="25" ht="15" customHeight="1">
      <c r="A25" s="30">
        <v>43538</v>
      </c>
      <c r="B25" t="s" s="31">
        <v>39</v>
      </c>
      <c r="C25" s="32">
        <v>6</v>
      </c>
      <c r="D25" s="33">
        <v>1</v>
      </c>
      <c r="E25" s="32">
        <v>0</v>
      </c>
      <c r="F25" s="33">
        <v>0</v>
      </c>
      <c r="G25" s="32">
        <v>0</v>
      </c>
      <c r="H25" s="33">
        <v>0</v>
      </c>
      <c r="I25" s="32">
        <f>SUM(((C25*D25)+(E25*F25)+(G25*H25))*100)/(F25+H25+D25)</f>
        <v>600</v>
      </c>
      <c r="J25" s="32">
        <f>SUM((C25*D25)+(E25*F25)+(G25*H25))*100</f>
        <v>600</v>
      </c>
      <c r="K25" s="32">
        <v>7.5</v>
      </c>
      <c r="L25" s="33">
        <v>1</v>
      </c>
      <c r="M25" s="32">
        <v>0</v>
      </c>
      <c r="N25" s="33">
        <v>0</v>
      </c>
      <c r="O25" s="32">
        <f>SUM(((K25*L25)+(M25*N25))*100)</f>
        <v>750</v>
      </c>
      <c r="P25" s="34">
        <f>SUM(O25-J25)</f>
        <v>150</v>
      </c>
      <c r="Q25" s="35">
        <f>SUM(P25/J25)</f>
        <v>0.25</v>
      </c>
      <c r="R25" t="s" s="36">
        <v>385</v>
      </c>
      <c r="S25" s="23"/>
      <c r="T25" s="23"/>
      <c r="U25" s="23"/>
      <c r="V25" s="23"/>
      <c r="W25" s="23"/>
      <c r="X25" s="23"/>
    </row>
    <row r="26" ht="15" customHeight="1">
      <c r="A26" s="45">
        <v>43538</v>
      </c>
      <c r="B26" t="s" s="31">
        <v>56</v>
      </c>
      <c r="C26" s="32">
        <v>3.65</v>
      </c>
      <c r="D26" s="33">
        <v>1</v>
      </c>
      <c r="E26" s="32">
        <v>0</v>
      </c>
      <c r="F26" s="33">
        <v>0</v>
      </c>
      <c r="G26" s="32">
        <v>0</v>
      </c>
      <c r="H26" s="33">
        <v>0</v>
      </c>
      <c r="I26" s="32">
        <f>SUM(((C26*D26)+(E26*F26)+(G26*H26))*100)/(F26+H26+D26)</f>
        <v>365</v>
      </c>
      <c r="J26" s="32">
        <f>SUM((C26*D26)+(E26*F26)+(G26*H26))*100</f>
        <v>365</v>
      </c>
      <c r="K26" s="32">
        <v>4.2</v>
      </c>
      <c r="L26" s="33">
        <v>1</v>
      </c>
      <c r="M26" s="32">
        <v>0</v>
      </c>
      <c r="N26" s="33">
        <v>0</v>
      </c>
      <c r="O26" s="32">
        <f>SUM(((K26*L26)+(M26*N26))*100)</f>
        <v>420</v>
      </c>
      <c r="P26" s="34">
        <f>SUM(O26-J26)</f>
        <v>55</v>
      </c>
      <c r="Q26" s="35">
        <f>SUM(P26/J26)</f>
        <v>0.150684931506849</v>
      </c>
      <c r="R26" t="s" s="36">
        <v>386</v>
      </c>
      <c r="S26" s="23"/>
      <c r="T26" s="23"/>
      <c r="U26" s="23"/>
      <c r="V26" s="23"/>
      <c r="W26" s="23"/>
      <c r="X26" s="23"/>
    </row>
    <row r="27" ht="15" customHeight="1">
      <c r="A27" s="30">
        <v>43539</v>
      </c>
      <c r="B27" t="s" s="31">
        <v>39</v>
      </c>
      <c r="C27" s="32">
        <v>3.85</v>
      </c>
      <c r="D27" s="33">
        <v>1</v>
      </c>
      <c r="E27" s="32">
        <v>0</v>
      </c>
      <c r="F27" s="33">
        <v>0</v>
      </c>
      <c r="G27" s="32">
        <v>0</v>
      </c>
      <c r="H27" s="33">
        <v>0</v>
      </c>
      <c r="I27" s="32">
        <f>SUM(((C27*D27)+(E27*F27)+(G27*H27))*100)/(F27+H27+D27)</f>
        <v>385</v>
      </c>
      <c r="J27" s="32">
        <f>SUM((C27*D27)+(E27*F27)+(G27*H27))*100</f>
        <v>385</v>
      </c>
      <c r="K27" s="32">
        <v>7.15</v>
      </c>
      <c r="L27" s="33">
        <v>1</v>
      </c>
      <c r="M27" s="32">
        <v>0</v>
      </c>
      <c r="N27" s="33">
        <v>0</v>
      </c>
      <c r="O27" s="32">
        <f>SUM(((K27*L27)+(M27*N27))*100)</f>
        <v>715</v>
      </c>
      <c r="P27" s="34">
        <f>SUM(O27-J27)</f>
        <v>330</v>
      </c>
      <c r="Q27" s="35">
        <f>SUM(P27/J27)</f>
        <v>0.857142857142857</v>
      </c>
      <c r="R27" t="s" s="36">
        <v>384</v>
      </c>
      <c r="S27" s="23"/>
      <c r="T27" s="23"/>
      <c r="U27" s="23"/>
      <c r="V27" s="23"/>
      <c r="W27" s="23"/>
      <c r="X27" s="23"/>
    </row>
    <row r="28" ht="15" customHeight="1">
      <c r="A28" s="45">
        <v>43539</v>
      </c>
      <c r="B28" t="s" s="31">
        <v>43</v>
      </c>
      <c r="C28" s="32">
        <v>0.55</v>
      </c>
      <c r="D28" s="33">
        <v>4</v>
      </c>
      <c r="E28" s="32">
        <v>0.33</v>
      </c>
      <c r="F28" s="33">
        <v>4</v>
      </c>
      <c r="G28" s="32">
        <v>0</v>
      </c>
      <c r="H28" s="33">
        <v>0</v>
      </c>
      <c r="I28" s="32">
        <f>SUM(((C28*D28)+(E28*F28)+(G28*H28))*100)/(F28+H28+D28)</f>
        <v>44</v>
      </c>
      <c r="J28" s="32">
        <f>SUM((C28*D28)+(E28*F28)+(G28*H28))*100</f>
        <v>352</v>
      </c>
      <c r="K28" s="32">
        <v>0.24</v>
      </c>
      <c r="L28" s="33">
        <v>8</v>
      </c>
      <c r="M28" s="32">
        <v>0</v>
      </c>
      <c r="N28" s="33">
        <v>0</v>
      </c>
      <c r="O28" s="32">
        <f>SUM(((K28*L28)+(M28*N28))*100)</f>
        <v>192</v>
      </c>
      <c r="P28" s="34">
        <f>SUM(O28-J28)</f>
        <v>-160</v>
      </c>
      <c r="Q28" s="37">
        <f>SUM(P28/J28)</f>
        <v>-0.454545454545455</v>
      </c>
      <c r="R28" t="s" s="36">
        <v>387</v>
      </c>
      <c r="S28" s="23"/>
      <c r="T28" s="23"/>
      <c r="U28" s="23"/>
      <c r="V28" s="23"/>
      <c r="W28" s="23"/>
      <c r="X28" s="23"/>
    </row>
    <row r="29" ht="15" customHeight="1">
      <c r="A29" s="30">
        <v>43539</v>
      </c>
      <c r="B29" t="s" s="31">
        <v>388</v>
      </c>
      <c r="C29" s="32">
        <v>5.8</v>
      </c>
      <c r="D29" s="33">
        <v>1</v>
      </c>
      <c r="E29" s="32">
        <v>0</v>
      </c>
      <c r="F29" s="33">
        <v>0</v>
      </c>
      <c r="G29" s="32">
        <v>0</v>
      </c>
      <c r="H29" s="33">
        <v>0</v>
      </c>
      <c r="I29" s="32">
        <f>SUM(((C29*D29)+(E29*F29)+(G29*H29))*100)/(F29+H29+D29)</f>
        <v>580</v>
      </c>
      <c r="J29" s="32">
        <f>SUM((C29*D29)+(E29*F29)+(G29*H29))*100</f>
        <v>580</v>
      </c>
      <c r="K29" s="32">
        <v>6.9</v>
      </c>
      <c r="L29" s="33">
        <v>1</v>
      </c>
      <c r="M29" s="32">
        <v>0</v>
      </c>
      <c r="N29" s="33">
        <v>0</v>
      </c>
      <c r="O29" s="32">
        <f>SUM(((K29*L29)+(M29*N29))*100)</f>
        <v>690</v>
      </c>
      <c r="P29" s="34">
        <f>SUM(O29-J29)</f>
        <v>110</v>
      </c>
      <c r="Q29" s="35">
        <f>SUM(P29/J29)</f>
        <v>0.189655172413793</v>
      </c>
      <c r="R29" t="s" s="36">
        <v>389</v>
      </c>
      <c r="S29" s="23"/>
      <c r="T29" s="23"/>
      <c r="U29" s="23"/>
      <c r="V29" s="23"/>
      <c r="W29" s="23"/>
      <c r="X29" s="23"/>
    </row>
    <row r="30" ht="15" customHeight="1">
      <c r="A30" s="30">
        <v>43539</v>
      </c>
      <c r="B30" t="s" s="31">
        <v>43</v>
      </c>
      <c r="C30" s="32">
        <v>0.2</v>
      </c>
      <c r="D30" s="33">
        <v>10</v>
      </c>
      <c r="E30" s="32">
        <v>0.2</v>
      </c>
      <c r="F30" s="33">
        <v>10</v>
      </c>
      <c r="G30" s="32">
        <v>0</v>
      </c>
      <c r="H30" s="33">
        <v>0</v>
      </c>
      <c r="I30" s="32">
        <f>SUM(((C30*D30)+(E30*F30)+(G30*H30))*100)/(F30+H30+D30)</f>
        <v>20</v>
      </c>
      <c r="J30" s="32">
        <f>SUM((C30*D30)+(E30*F30)+(G30*H30))*100</f>
        <v>400</v>
      </c>
      <c r="K30" s="32">
        <v>0.3</v>
      </c>
      <c r="L30" s="33">
        <v>20</v>
      </c>
      <c r="M30" s="32">
        <v>0</v>
      </c>
      <c r="N30" s="33">
        <v>0</v>
      </c>
      <c r="O30" s="32">
        <f>SUM(((K30*L30)+(M30*N30))*100)</f>
        <v>600</v>
      </c>
      <c r="P30" s="34">
        <f>SUM(O30-J30)</f>
        <v>200</v>
      </c>
      <c r="Q30" s="35">
        <f>SUM(P30/J30)</f>
        <v>0.5</v>
      </c>
      <c r="R30" t="s" s="36">
        <v>390</v>
      </c>
      <c r="S30" s="23"/>
      <c r="T30" s="23"/>
      <c r="U30" s="23"/>
      <c r="V30" s="23"/>
      <c r="W30" s="23"/>
      <c r="X30" s="23"/>
    </row>
    <row r="31" ht="15" customHeight="1">
      <c r="A31" s="30">
        <v>43539</v>
      </c>
      <c r="B31" t="s" s="31">
        <v>39</v>
      </c>
      <c r="C31" s="32">
        <v>1.72</v>
      </c>
      <c r="D31" s="33">
        <v>1</v>
      </c>
      <c r="E31" s="32">
        <v>0</v>
      </c>
      <c r="F31" s="33">
        <v>0</v>
      </c>
      <c r="G31" s="32">
        <v>0</v>
      </c>
      <c r="H31" s="33">
        <v>0</v>
      </c>
      <c r="I31" s="32">
        <f>SUM(((C31*D31)+(E31*F31)+(G31*H31))*100)/(F31+H31+D31)</f>
        <v>172</v>
      </c>
      <c r="J31" s="32">
        <f>SUM((C31*D31)+(E31*F31)+(G31*H31))*100</f>
        <v>172</v>
      </c>
      <c r="K31" s="32">
        <v>2.54</v>
      </c>
      <c r="L31" s="33">
        <v>1</v>
      </c>
      <c r="M31" s="32">
        <v>0</v>
      </c>
      <c r="N31" s="33">
        <v>0</v>
      </c>
      <c r="O31" s="32">
        <f>SUM(((K31*L31)+(M31*N31))*100)</f>
        <v>254</v>
      </c>
      <c r="P31" s="34">
        <f>SUM(O31-J31)</f>
        <v>82</v>
      </c>
      <c r="Q31" s="35">
        <f>SUM(P31/J31)</f>
        <v>0.476744186046512</v>
      </c>
      <c r="R31" t="s" s="36">
        <v>391</v>
      </c>
      <c r="S31" s="23"/>
      <c r="T31" s="23"/>
      <c r="U31" s="23"/>
      <c r="V31" s="23"/>
      <c r="W31" s="23"/>
      <c r="X31" s="23"/>
    </row>
    <row r="32" ht="15" customHeight="1">
      <c r="A32" s="45">
        <v>43539</v>
      </c>
      <c r="B32" t="s" s="31">
        <v>392</v>
      </c>
      <c r="C32" s="32">
        <v>1.28</v>
      </c>
      <c r="D32" s="33">
        <v>2</v>
      </c>
      <c r="E32" s="32">
        <v>0</v>
      </c>
      <c r="F32" s="33">
        <v>0</v>
      </c>
      <c r="G32" s="32">
        <v>0</v>
      </c>
      <c r="H32" s="33">
        <v>0</v>
      </c>
      <c r="I32" s="32">
        <f>SUM(((C32*D32)+(E32*F32)+(G32*H32))*100)/(F32+H32+D32)</f>
        <v>128</v>
      </c>
      <c r="J32" s="32">
        <f>SUM((C32*D32)+(E32*F32)+(G32*H32))*100</f>
        <v>256</v>
      </c>
      <c r="K32" s="32">
        <v>1.58</v>
      </c>
      <c r="L32" s="33">
        <v>2</v>
      </c>
      <c r="M32" s="32">
        <v>0</v>
      </c>
      <c r="N32" s="33">
        <v>0</v>
      </c>
      <c r="O32" s="32">
        <f>SUM(((K32*L32)+(M32*N32))*100)</f>
        <v>316</v>
      </c>
      <c r="P32" s="34">
        <f>SUM(O32-J32)</f>
        <v>60</v>
      </c>
      <c r="Q32" s="35">
        <f>SUM(P32/J32)</f>
        <v>0.234375</v>
      </c>
      <c r="R32" t="s" s="36">
        <v>393</v>
      </c>
      <c r="S32" s="23"/>
      <c r="T32" s="23"/>
      <c r="U32" s="23"/>
      <c r="V32" s="23"/>
      <c r="W32" s="23"/>
      <c r="X32" s="23"/>
    </row>
    <row r="33" ht="15" customHeight="1">
      <c r="A33" s="45">
        <v>43542</v>
      </c>
      <c r="B33" t="s" s="31">
        <v>43</v>
      </c>
      <c r="C33" s="32">
        <v>0.6</v>
      </c>
      <c r="D33" s="33">
        <v>4</v>
      </c>
      <c r="E33" s="32">
        <v>0</v>
      </c>
      <c r="F33" s="33">
        <v>0</v>
      </c>
      <c r="G33" s="32">
        <v>0</v>
      </c>
      <c r="H33" s="33">
        <v>0</v>
      </c>
      <c r="I33" s="32">
        <f>SUM(((C33*D33)+(E33*F33)+(G33*H33))*100)/(F33+H33+D33)</f>
        <v>60</v>
      </c>
      <c r="J33" s="32">
        <f>SUM((C33*D33)+(E33*F33)+(G33*H33))*100</f>
        <v>240</v>
      </c>
      <c r="K33" s="32">
        <v>0.76</v>
      </c>
      <c r="L33" s="33">
        <v>4</v>
      </c>
      <c r="M33" s="32">
        <v>0</v>
      </c>
      <c r="N33" s="33">
        <v>0</v>
      </c>
      <c r="O33" s="32">
        <f>SUM(((K33*L33)+(M33*N33))*100)</f>
        <v>304</v>
      </c>
      <c r="P33" s="55">
        <f>SUM(O33-J33)</f>
        <v>64</v>
      </c>
      <c r="Q33" s="35">
        <f>SUM(P33/J33)</f>
        <v>0.266666666666667</v>
      </c>
      <c r="R33" t="s" s="36">
        <v>394</v>
      </c>
      <c r="S33" s="23"/>
      <c r="T33" s="23"/>
      <c r="U33" s="23"/>
      <c r="V33" s="23"/>
      <c r="W33" s="23"/>
      <c r="X33" s="23"/>
    </row>
    <row r="34" ht="15" customHeight="1">
      <c r="A34" s="30">
        <v>43542</v>
      </c>
      <c r="B34" t="s" s="31">
        <v>47</v>
      </c>
      <c r="C34" s="32">
        <v>1.76</v>
      </c>
      <c r="D34" s="33">
        <v>2</v>
      </c>
      <c r="E34" s="32">
        <v>0</v>
      </c>
      <c r="F34" s="33">
        <v>0</v>
      </c>
      <c r="G34" s="32">
        <v>0</v>
      </c>
      <c r="H34" s="33">
        <v>0</v>
      </c>
      <c r="I34" s="32">
        <f>SUM(((C34*D34)+(E34*F34)+(G34*H34))*100)/(F34+H34+D34)</f>
        <v>176</v>
      </c>
      <c r="J34" s="32">
        <f>SUM((C34*D34)+(E34*F34)+(G34*H34))*100</f>
        <v>352</v>
      </c>
      <c r="K34" s="32">
        <v>2.4</v>
      </c>
      <c r="L34" s="33">
        <v>2</v>
      </c>
      <c r="M34" s="32">
        <v>0</v>
      </c>
      <c r="N34" s="33">
        <v>0</v>
      </c>
      <c r="O34" s="32">
        <f>SUM(((K34*L34)+(M34*N34))*100)</f>
        <v>480</v>
      </c>
      <c r="P34" s="34">
        <f>SUM(O34-J34)</f>
        <v>128</v>
      </c>
      <c r="Q34" s="35">
        <f>SUM(P34/J34)</f>
        <v>0.363636363636364</v>
      </c>
      <c r="R34" t="s" s="36">
        <v>395</v>
      </c>
      <c r="S34" s="23"/>
      <c r="T34" s="23"/>
      <c r="U34" s="23"/>
      <c r="V34" s="23"/>
      <c r="W34" s="23"/>
      <c r="X34" s="23"/>
    </row>
    <row r="35" ht="15" customHeight="1">
      <c r="A35" s="45">
        <v>43542</v>
      </c>
      <c r="B35" t="s" s="31">
        <v>39</v>
      </c>
      <c r="C35" s="32">
        <v>13.65</v>
      </c>
      <c r="D35" s="33">
        <v>1</v>
      </c>
      <c r="E35" s="32">
        <v>0</v>
      </c>
      <c r="F35" s="33">
        <v>0</v>
      </c>
      <c r="G35" s="32">
        <v>0</v>
      </c>
      <c r="H35" s="33">
        <v>0</v>
      </c>
      <c r="I35" s="32">
        <f>SUM(((C35*D35)+(E35*F35)+(G35*H35))*100)/(F35+H35+D35)</f>
        <v>1365</v>
      </c>
      <c r="J35" s="32">
        <f>SUM((C35*D35)+(E35*F35)+(G35*H35))*100</f>
        <v>1365</v>
      </c>
      <c r="K35" s="32">
        <v>14.75</v>
      </c>
      <c r="L35" s="33">
        <v>1</v>
      </c>
      <c r="M35" s="32">
        <v>0</v>
      </c>
      <c r="N35" s="33">
        <v>0</v>
      </c>
      <c r="O35" s="32">
        <f>SUM(((K35*L35)+(M35*N35))*100)</f>
        <v>1475</v>
      </c>
      <c r="P35" s="34">
        <f>SUM(O35-J35)</f>
        <v>110</v>
      </c>
      <c r="Q35" s="35">
        <f>SUM(P35/J35)</f>
        <v>0.08058608058608061</v>
      </c>
      <c r="R35" t="s" s="36">
        <v>396</v>
      </c>
      <c r="S35" s="23"/>
      <c r="T35" s="23"/>
      <c r="U35" s="23"/>
      <c r="V35" s="23"/>
      <c r="W35" s="23"/>
      <c r="X35" s="23"/>
    </row>
    <row r="36" ht="15" customHeight="1">
      <c r="A36" s="30">
        <v>43542</v>
      </c>
      <c r="B36" t="s" s="31">
        <v>43</v>
      </c>
      <c r="C36" s="32">
        <v>0.25</v>
      </c>
      <c r="D36" s="33">
        <v>10</v>
      </c>
      <c r="E36" s="32">
        <v>0</v>
      </c>
      <c r="F36" s="33">
        <v>0</v>
      </c>
      <c r="G36" s="32">
        <v>0</v>
      </c>
      <c r="H36" s="33">
        <v>0</v>
      </c>
      <c r="I36" s="32">
        <f>SUM(((C36*D36)+(E36*F36)+(G36*H36))*100)/(F36+H36+D36)</f>
        <v>25</v>
      </c>
      <c r="J36" s="32">
        <f>SUM((C36*D36)+(E36*F36)+(G36*H36))*100</f>
        <v>250</v>
      </c>
      <c r="K36" s="32">
        <v>0.33</v>
      </c>
      <c r="L36" s="33">
        <v>10</v>
      </c>
      <c r="M36" s="32">
        <v>0</v>
      </c>
      <c r="N36" s="33">
        <v>0</v>
      </c>
      <c r="O36" s="32">
        <f>SUM(((K36*L36)+(M36*N36))*100)</f>
        <v>330</v>
      </c>
      <c r="P36" s="34">
        <f>SUM(O36-J36)</f>
        <v>80</v>
      </c>
      <c r="Q36" s="35">
        <f>SUM(P36/J36)</f>
        <v>0.32</v>
      </c>
      <c r="R36" t="s" s="36">
        <v>397</v>
      </c>
      <c r="S36" s="23"/>
      <c r="T36" s="23"/>
      <c r="U36" s="23"/>
      <c r="V36" s="23"/>
      <c r="W36" s="23"/>
      <c r="X36" s="23"/>
    </row>
    <row r="37" ht="15" customHeight="1">
      <c r="A37" s="45">
        <v>43542</v>
      </c>
      <c r="B37" t="s" s="31">
        <v>47</v>
      </c>
      <c r="C37" s="32">
        <v>2.39</v>
      </c>
      <c r="D37" s="33">
        <v>1</v>
      </c>
      <c r="E37" s="32">
        <v>0</v>
      </c>
      <c r="F37" s="33">
        <v>0</v>
      </c>
      <c r="G37" s="32">
        <v>0</v>
      </c>
      <c r="H37" s="33">
        <v>0</v>
      </c>
      <c r="I37" s="32">
        <f>SUM(((C37*D37)+(E37*F37)+(G37*H37))*100)/(F37+H37+D37)</f>
        <v>239</v>
      </c>
      <c r="J37" s="32">
        <f>SUM((C37*D37)+(E37*F37)+(G37*H37))*100</f>
        <v>239</v>
      </c>
      <c r="K37" s="32">
        <v>0.24</v>
      </c>
      <c r="L37" s="33">
        <v>1</v>
      </c>
      <c r="M37" s="32">
        <v>0</v>
      </c>
      <c r="N37" s="33">
        <v>0</v>
      </c>
      <c r="O37" s="32">
        <f>SUM(((K37*L37)+(M37*N37))*100)</f>
        <v>24</v>
      </c>
      <c r="P37" s="34">
        <f>SUM(O37-J37)</f>
        <v>-215</v>
      </c>
      <c r="Q37" s="37">
        <f>SUM(P37/J37)</f>
        <v>-0.899581589958159</v>
      </c>
      <c r="R37" t="s" s="36">
        <v>395</v>
      </c>
      <c r="S37" s="23"/>
      <c r="T37" s="23"/>
      <c r="U37" s="23"/>
      <c r="V37" s="23"/>
      <c r="W37" s="23"/>
      <c r="X37" s="23"/>
    </row>
    <row r="38" ht="15" customHeight="1">
      <c r="A38" s="30">
        <v>43542</v>
      </c>
      <c r="B38" t="s" s="31">
        <v>43</v>
      </c>
      <c r="C38" s="32">
        <v>0.17</v>
      </c>
      <c r="D38" s="33">
        <v>10</v>
      </c>
      <c r="E38" s="32">
        <v>0</v>
      </c>
      <c r="F38" s="33">
        <v>0</v>
      </c>
      <c r="G38" s="32">
        <v>0</v>
      </c>
      <c r="H38" s="33">
        <v>0</v>
      </c>
      <c r="I38" s="32">
        <f>SUM(((C38*D38)+(E38*F38)+(G38*H38))*100)/(F38+H38+D38)</f>
        <v>17</v>
      </c>
      <c r="J38" s="32">
        <f>SUM((C38*D38)+(E38*F38)+(G38*H38))*100</f>
        <v>170</v>
      </c>
      <c r="K38" s="32">
        <v>0</v>
      </c>
      <c r="L38" s="33">
        <v>10</v>
      </c>
      <c r="M38" s="32">
        <v>0</v>
      </c>
      <c r="N38" s="33">
        <v>0</v>
      </c>
      <c r="O38" s="32">
        <f>SUM(((K38*L38)+(M38*N38))*100)</f>
        <v>0</v>
      </c>
      <c r="P38" s="34">
        <f>SUM(O38-J38)</f>
        <v>-170</v>
      </c>
      <c r="Q38" s="37">
        <f>SUM(P38/J38)</f>
        <v>-1</v>
      </c>
      <c r="R38" t="s" s="36">
        <v>398</v>
      </c>
      <c r="S38" s="23"/>
      <c r="T38" s="23"/>
      <c r="U38" s="23"/>
      <c r="V38" s="23"/>
      <c r="W38" s="23"/>
      <c r="X38" s="23"/>
    </row>
    <row r="39" ht="15" customHeight="1">
      <c r="A39" s="30">
        <v>43543</v>
      </c>
      <c r="B39" t="s" s="31">
        <v>39</v>
      </c>
      <c r="C39" s="32">
        <v>7.8</v>
      </c>
      <c r="D39" s="33">
        <v>1</v>
      </c>
      <c r="E39" s="32">
        <v>0</v>
      </c>
      <c r="F39" s="33">
        <v>0</v>
      </c>
      <c r="G39" s="32">
        <v>0</v>
      </c>
      <c r="H39" s="33">
        <v>0</v>
      </c>
      <c r="I39" s="32">
        <f>SUM(((C39*D39)+(E39*F39)+(G39*H39))*100)/(F39+H39+D39)</f>
        <v>780</v>
      </c>
      <c r="J39" s="32">
        <f>SUM((C39*D39)+(E39*F39)+(G39*H39))*100</f>
        <v>780</v>
      </c>
      <c r="K39" s="32">
        <v>6.5</v>
      </c>
      <c r="L39" s="33">
        <v>1</v>
      </c>
      <c r="M39" s="32">
        <v>0</v>
      </c>
      <c r="N39" s="33">
        <v>0</v>
      </c>
      <c r="O39" s="32">
        <f>SUM(((K39*L39)+(M39*N39))*100)</f>
        <v>650</v>
      </c>
      <c r="P39" s="34">
        <f>SUM(O39-J39)</f>
        <v>-130</v>
      </c>
      <c r="Q39" s="37">
        <f>SUM(P39/J39)</f>
        <v>-0.166666666666667</v>
      </c>
      <c r="R39" t="s" s="36">
        <v>399</v>
      </c>
      <c r="S39" s="23"/>
      <c r="T39" s="23"/>
      <c r="U39" s="23"/>
      <c r="V39" s="23"/>
      <c r="W39" s="23"/>
      <c r="X39" s="23"/>
    </row>
    <row r="40" ht="15" customHeight="1">
      <c r="A40" s="30">
        <v>43544</v>
      </c>
      <c r="B40" t="s" s="31">
        <v>43</v>
      </c>
      <c r="C40" s="32">
        <v>0.84</v>
      </c>
      <c r="D40" s="33">
        <v>2</v>
      </c>
      <c r="E40" s="32">
        <v>0</v>
      </c>
      <c r="F40" s="33">
        <v>0</v>
      </c>
      <c r="G40" s="32">
        <v>0</v>
      </c>
      <c r="H40" s="33">
        <v>0</v>
      </c>
      <c r="I40" s="32">
        <f>SUM(((C40*D40)+(E40*F40)+(G40*H40))*100)/(F40+H40+D40)</f>
        <v>84</v>
      </c>
      <c r="J40" s="32">
        <f>SUM((C40*D40)+(E40*F40)+(G40*H40))*100</f>
        <v>168</v>
      </c>
      <c r="K40" s="32">
        <v>1.69</v>
      </c>
      <c r="L40" s="33">
        <v>2</v>
      </c>
      <c r="M40" s="32">
        <v>0</v>
      </c>
      <c r="N40" s="33">
        <v>0</v>
      </c>
      <c r="O40" s="32">
        <f>SUM(((K40*L40)+(M40*N40))*100)</f>
        <v>338</v>
      </c>
      <c r="P40" s="34">
        <f>SUM(O40-J40)</f>
        <v>170</v>
      </c>
      <c r="Q40" s="35">
        <f>SUM(P40/J40)</f>
        <v>1.01190476190476</v>
      </c>
      <c r="R40" t="s" s="36">
        <v>400</v>
      </c>
      <c r="S40" s="23"/>
      <c r="T40" s="23"/>
      <c r="U40" s="23"/>
      <c r="V40" s="23"/>
      <c r="W40" s="23"/>
      <c r="X40" s="23"/>
    </row>
    <row r="41" ht="15" customHeight="1">
      <c r="A41" s="45">
        <v>43544</v>
      </c>
      <c r="B41" t="s" s="31">
        <v>43</v>
      </c>
      <c r="C41" s="32">
        <v>1.28</v>
      </c>
      <c r="D41" s="33">
        <v>2</v>
      </c>
      <c r="E41" s="32">
        <v>0.5600000000000001</v>
      </c>
      <c r="F41" s="33">
        <v>2</v>
      </c>
      <c r="G41" s="32">
        <v>0.46</v>
      </c>
      <c r="H41" s="33">
        <v>4</v>
      </c>
      <c r="I41" s="32">
        <f>SUM(((C41*D41)+(E41*F41)+(G41*H41))*100)/(F41+H41+D41)</f>
        <v>69</v>
      </c>
      <c r="J41" s="32">
        <f>SUM((C41*D41)+(E41*F41)+(G41*H41))*100</f>
        <v>552</v>
      </c>
      <c r="K41" s="32">
        <v>0.78</v>
      </c>
      <c r="L41" s="33">
        <v>8</v>
      </c>
      <c r="M41" s="32">
        <v>0</v>
      </c>
      <c r="N41" s="33">
        <v>0</v>
      </c>
      <c r="O41" s="32">
        <f>SUM(((K41*L41)+(M41*N41))*100)</f>
        <v>624</v>
      </c>
      <c r="P41" s="34">
        <f>SUM(O41-J41)</f>
        <v>72</v>
      </c>
      <c r="Q41" s="35">
        <f>SUM(P41/J41)</f>
        <v>0.130434782608696</v>
      </c>
      <c r="R41" t="s" s="36">
        <v>401</v>
      </c>
      <c r="S41" s="23"/>
      <c r="T41" s="23"/>
      <c r="U41" s="23"/>
      <c r="V41" s="23"/>
      <c r="W41" s="23"/>
      <c r="X41" s="23"/>
    </row>
    <row r="42" ht="15" customHeight="1">
      <c r="A42" s="30">
        <v>43545</v>
      </c>
      <c r="B42" t="s" s="31">
        <v>56</v>
      </c>
      <c r="C42" s="32">
        <v>4.6</v>
      </c>
      <c r="D42" s="33">
        <v>1</v>
      </c>
      <c r="E42" s="32">
        <v>0</v>
      </c>
      <c r="F42" s="33">
        <v>0</v>
      </c>
      <c r="G42" s="32">
        <v>0</v>
      </c>
      <c r="H42" s="33">
        <v>0</v>
      </c>
      <c r="I42" s="32">
        <f>SUM(((C42*D42)+(E42*F42)+(G42*H42))*100)/(F42+H42+D42)</f>
        <v>460</v>
      </c>
      <c r="J42" s="32">
        <f>SUM((C42*D42)+(E42*F42)+(G42*H42))*100</f>
        <v>460</v>
      </c>
      <c r="K42" s="32">
        <v>3.5</v>
      </c>
      <c r="L42" s="33">
        <v>1</v>
      </c>
      <c r="M42" s="32">
        <v>0</v>
      </c>
      <c r="N42" s="33">
        <v>0</v>
      </c>
      <c r="O42" s="32">
        <f>SUM(((K42*L42)+(M42*N42))*100)</f>
        <v>350</v>
      </c>
      <c r="P42" s="34">
        <f>SUM(O42-J42)</f>
        <v>-110</v>
      </c>
      <c r="Q42" s="37">
        <f>SUM(P42/J42)</f>
        <v>-0.239130434782609</v>
      </c>
      <c r="R42" t="s" s="36">
        <v>402</v>
      </c>
      <c r="S42" s="23"/>
      <c r="T42" s="23"/>
      <c r="U42" s="23"/>
      <c r="V42" s="23"/>
      <c r="W42" s="23"/>
      <c r="X42" s="23"/>
    </row>
    <row r="43" ht="15" customHeight="1">
      <c r="A43" s="30">
        <v>43545</v>
      </c>
      <c r="B43" t="s" s="31">
        <v>43</v>
      </c>
      <c r="C43" s="32">
        <v>0.73</v>
      </c>
      <c r="D43" s="33">
        <v>2</v>
      </c>
      <c r="E43" s="32">
        <v>0.51</v>
      </c>
      <c r="F43" s="33">
        <v>2</v>
      </c>
      <c r="G43" s="32">
        <v>0</v>
      </c>
      <c r="H43" s="33">
        <v>0</v>
      </c>
      <c r="I43" s="32">
        <f>SUM(((C43*D43)+(E43*F43)+(G43*H43))*100)/(F43+H43+D43)</f>
        <v>62</v>
      </c>
      <c r="J43" s="32">
        <f>SUM((C43*D43)+(E43*F43)+(G43*H43))*100</f>
        <v>248</v>
      </c>
      <c r="K43" s="32">
        <v>0.7</v>
      </c>
      <c r="L43" s="33">
        <v>4</v>
      </c>
      <c r="M43" s="32">
        <v>0</v>
      </c>
      <c r="N43" s="33">
        <v>0</v>
      </c>
      <c r="O43" s="32">
        <f>SUM(((K43*L43)+(M43*N43))*100)</f>
        <v>280</v>
      </c>
      <c r="P43" s="34">
        <f>SUM(O43-J43)</f>
        <v>32</v>
      </c>
      <c r="Q43" s="35">
        <f>SUM(P43/J43)</f>
        <v>0.129032258064516</v>
      </c>
      <c r="R43" t="s" s="36">
        <v>403</v>
      </c>
      <c r="S43" s="23"/>
      <c r="T43" s="23"/>
      <c r="U43" s="23"/>
      <c r="V43" s="23"/>
      <c r="W43" s="23"/>
      <c r="X43" s="23"/>
    </row>
    <row r="44" ht="15" customHeight="1">
      <c r="A44" s="30">
        <v>43545</v>
      </c>
      <c r="B44" t="s" s="31">
        <v>56</v>
      </c>
      <c r="C44" s="32">
        <v>2.66</v>
      </c>
      <c r="D44" s="33">
        <v>2</v>
      </c>
      <c r="E44" s="32">
        <v>0</v>
      </c>
      <c r="F44" s="33">
        <v>0</v>
      </c>
      <c r="G44" s="32">
        <v>0</v>
      </c>
      <c r="H44" s="33">
        <v>0</v>
      </c>
      <c r="I44" s="32">
        <f>SUM(((C44*D44)+(E44*F44)+(G44*H44))*100)/(F44+H44+D44)</f>
        <v>266</v>
      </c>
      <c r="J44" s="32">
        <f>SUM((C44*D44)+(E44*F44)+(G44*H44))*100</f>
        <v>532</v>
      </c>
      <c r="K44" s="32">
        <v>3.65</v>
      </c>
      <c r="L44" s="33">
        <v>2</v>
      </c>
      <c r="M44" s="32">
        <v>0</v>
      </c>
      <c r="N44" s="33">
        <v>0</v>
      </c>
      <c r="O44" s="32">
        <f>SUM(((K44*L44)+(M44*N44))*100)</f>
        <v>730</v>
      </c>
      <c r="P44" s="34">
        <f>SUM(O44-J44)</f>
        <v>198</v>
      </c>
      <c r="Q44" s="35">
        <f>SUM(P44/J44)</f>
        <v>0.37218045112782</v>
      </c>
      <c r="R44" t="s" s="36">
        <v>404</v>
      </c>
      <c r="S44" s="23"/>
      <c r="T44" s="23"/>
      <c r="U44" s="23"/>
      <c r="V44" s="23"/>
      <c r="W44" s="23"/>
      <c r="X44" s="23"/>
    </row>
    <row r="45" ht="15" customHeight="1">
      <c r="A45" s="30">
        <v>43545</v>
      </c>
      <c r="B45" t="s" s="31">
        <v>56</v>
      </c>
      <c r="C45" s="32">
        <v>5.55</v>
      </c>
      <c r="D45" s="33">
        <v>1</v>
      </c>
      <c r="E45" s="32">
        <v>0</v>
      </c>
      <c r="F45" s="33">
        <v>0</v>
      </c>
      <c r="G45" s="32">
        <v>0</v>
      </c>
      <c r="H45" s="33">
        <v>0</v>
      </c>
      <c r="I45" s="32">
        <f>SUM(((C45*D45)+(E45*F45)+(G45*H45))*100)/(F45+H45+D45)</f>
        <v>555</v>
      </c>
      <c r="J45" s="32">
        <f>SUM((C45*D45)+(E45*F45)+(G45*H45))*100</f>
        <v>555</v>
      </c>
      <c r="K45" s="32">
        <v>2.82</v>
      </c>
      <c r="L45" s="33">
        <v>1</v>
      </c>
      <c r="M45" s="32">
        <v>0</v>
      </c>
      <c r="N45" s="33">
        <v>0</v>
      </c>
      <c r="O45" s="32">
        <f>SUM(((K45*L45)+(M45*N45))*100)</f>
        <v>282</v>
      </c>
      <c r="P45" s="34">
        <f>SUM(O45-J45)</f>
        <v>-273</v>
      </c>
      <c r="Q45" s="37">
        <f>SUM(P45/J45)</f>
        <v>-0.491891891891892</v>
      </c>
      <c r="R45" t="s" s="36">
        <v>405</v>
      </c>
      <c r="S45" s="23"/>
      <c r="T45" s="23"/>
      <c r="U45" s="23"/>
      <c r="V45" s="23"/>
      <c r="W45" s="23"/>
      <c r="X45" s="23"/>
    </row>
    <row r="46" ht="15" customHeight="1">
      <c r="A46" s="30">
        <v>43546</v>
      </c>
      <c r="B46" t="s" s="31">
        <v>43</v>
      </c>
      <c r="C46" s="32">
        <v>0.8100000000000001</v>
      </c>
      <c r="D46" s="33">
        <v>3</v>
      </c>
      <c r="E46" s="32">
        <v>0.41</v>
      </c>
      <c r="F46" s="33">
        <v>3</v>
      </c>
      <c r="G46" s="32">
        <v>0</v>
      </c>
      <c r="H46" s="33">
        <v>0</v>
      </c>
      <c r="I46" s="32">
        <f>SUM(((C46*D46)+(E46*F46)+(G46*H46))*100)/(F46+H46+D46)</f>
        <v>61</v>
      </c>
      <c r="J46" s="32">
        <f>SUM((C46*D46)+(E46*F46)+(G46*H46))*100</f>
        <v>366</v>
      </c>
      <c r="K46" s="32">
        <v>1.02</v>
      </c>
      <c r="L46" s="33">
        <v>6</v>
      </c>
      <c r="M46" s="32">
        <v>0</v>
      </c>
      <c r="N46" s="33">
        <v>0</v>
      </c>
      <c r="O46" s="32">
        <f>SUM(((K46*L46)+(M46*N46))*100)</f>
        <v>612</v>
      </c>
      <c r="P46" s="34">
        <f>SUM(O46-J46)</f>
        <v>246</v>
      </c>
      <c r="Q46" s="35">
        <f>SUM(P46/J46)</f>
        <v>0.672131147540984</v>
      </c>
      <c r="R46" t="s" s="36">
        <v>398</v>
      </c>
      <c r="S46" s="23"/>
      <c r="T46" s="23"/>
      <c r="U46" s="23"/>
      <c r="V46" s="23"/>
      <c r="W46" s="23"/>
      <c r="X46" s="23"/>
    </row>
    <row r="47" ht="15" customHeight="1">
      <c r="A47" s="30">
        <v>43546</v>
      </c>
      <c r="B47" t="s" s="31">
        <v>43</v>
      </c>
      <c r="C47" s="32">
        <v>0.71</v>
      </c>
      <c r="D47" s="33">
        <v>2</v>
      </c>
      <c r="E47" s="32">
        <v>0.45</v>
      </c>
      <c r="F47" s="33">
        <v>2</v>
      </c>
      <c r="G47" s="32">
        <v>0</v>
      </c>
      <c r="H47" s="33">
        <v>0</v>
      </c>
      <c r="I47" s="32">
        <f>SUM(((C47*D47)+(E47*F47)+(G47*H47))*100)/(F47+H47+D47)</f>
        <v>58</v>
      </c>
      <c r="J47" s="32">
        <f>SUM((C47*D47)+(E47*F47)+(G47*H47))*100</f>
        <v>232</v>
      </c>
      <c r="K47" s="32">
        <v>0.27</v>
      </c>
      <c r="L47" s="33">
        <v>3</v>
      </c>
      <c r="M47" s="32">
        <v>0</v>
      </c>
      <c r="N47" s="33">
        <v>0</v>
      </c>
      <c r="O47" s="32">
        <f>SUM(((K47*L47)+(M47*N47))*100)</f>
        <v>81</v>
      </c>
      <c r="P47" s="34">
        <f>SUM(O47-J47)</f>
        <v>-151</v>
      </c>
      <c r="Q47" s="37">
        <f>SUM(P47/J47)</f>
        <v>-0.650862068965517</v>
      </c>
      <c r="R47" t="s" s="36">
        <v>406</v>
      </c>
      <c r="S47" s="23"/>
      <c r="T47" s="23"/>
      <c r="U47" s="23"/>
      <c r="V47" s="23"/>
      <c r="W47" s="23"/>
      <c r="X47" s="23"/>
    </row>
    <row r="48" ht="15" customHeight="1">
      <c r="A48" s="30">
        <v>43549</v>
      </c>
      <c r="B48" t="s" s="31">
        <v>43</v>
      </c>
      <c r="C48" s="32">
        <v>0.72</v>
      </c>
      <c r="D48" s="33">
        <v>4</v>
      </c>
      <c r="E48" s="32">
        <v>0</v>
      </c>
      <c r="F48" s="33">
        <v>0</v>
      </c>
      <c r="G48" s="32">
        <v>0</v>
      </c>
      <c r="H48" s="33">
        <v>0</v>
      </c>
      <c r="I48" s="32">
        <f>SUM(((C48*D48)+(E48*F48)+(G48*H48))*100)/(F48+H48+D48)</f>
        <v>72</v>
      </c>
      <c r="J48" s="32">
        <f>SUM((C48*D48)+(E48*F48)+(G48*H48))*100</f>
        <v>288</v>
      </c>
      <c r="K48" s="32">
        <v>1.53</v>
      </c>
      <c r="L48" s="33">
        <v>4</v>
      </c>
      <c r="M48" s="32">
        <v>0</v>
      </c>
      <c r="N48" s="33">
        <v>0</v>
      </c>
      <c r="O48" s="32">
        <f>SUM(((K48*L48)+(M48*N48))*100)</f>
        <v>612</v>
      </c>
      <c r="P48" s="34">
        <f>SUM(O48-J48)</f>
        <v>324</v>
      </c>
      <c r="Q48" s="35">
        <f>SUM(P48/J48)</f>
        <v>1.125</v>
      </c>
      <c r="R48" t="s" s="36">
        <v>407</v>
      </c>
      <c r="S48" s="23"/>
      <c r="T48" s="23"/>
      <c r="U48" s="23"/>
      <c r="V48" s="23"/>
      <c r="W48" s="23"/>
      <c r="X48" s="23"/>
    </row>
    <row r="49" ht="15" customHeight="1">
      <c r="A49" s="30">
        <v>43549</v>
      </c>
      <c r="B49" t="s" s="31">
        <v>43</v>
      </c>
      <c r="C49" s="32">
        <v>0.62</v>
      </c>
      <c r="D49" s="33">
        <v>2</v>
      </c>
      <c r="E49" s="32">
        <v>0</v>
      </c>
      <c r="F49" s="33">
        <v>0</v>
      </c>
      <c r="G49" s="32">
        <v>0</v>
      </c>
      <c r="H49" s="33">
        <v>0</v>
      </c>
      <c r="I49" s="32">
        <f>SUM(((C49*D49)+(E49*F49)+(G49*H49))*100)/(F49+H49+D49)</f>
        <v>62</v>
      </c>
      <c r="J49" s="32">
        <f>SUM((C49*D49)+(E49*F49)+(G49*H49))*100</f>
        <v>124</v>
      </c>
      <c r="K49" s="32">
        <v>0.4</v>
      </c>
      <c r="L49" s="33">
        <v>2</v>
      </c>
      <c r="M49" s="32">
        <v>0</v>
      </c>
      <c r="N49" s="33">
        <v>0</v>
      </c>
      <c r="O49" s="32">
        <f>SUM(((K49*L49)+(M49*N49))*100)</f>
        <v>80</v>
      </c>
      <c r="P49" s="34">
        <f>SUM(O49-J49)</f>
        <v>-44</v>
      </c>
      <c r="Q49" s="37">
        <f>SUM(P49/J49)</f>
        <v>-0.354838709677419</v>
      </c>
      <c r="R49" t="s" s="36">
        <v>408</v>
      </c>
      <c r="S49" s="23"/>
      <c r="T49" s="23"/>
      <c r="U49" s="23"/>
      <c r="V49" s="23"/>
      <c r="W49" s="23"/>
      <c r="X49" s="23"/>
    </row>
    <row r="50" ht="15" customHeight="1">
      <c r="A50" s="30">
        <v>43550</v>
      </c>
      <c r="B50" t="s" s="31">
        <v>43</v>
      </c>
      <c r="C50" s="32">
        <v>0.86</v>
      </c>
      <c r="D50" s="33">
        <v>2</v>
      </c>
      <c r="E50" s="32">
        <v>0</v>
      </c>
      <c r="F50" s="33">
        <v>0</v>
      </c>
      <c r="G50" s="32">
        <v>0</v>
      </c>
      <c r="H50" s="33">
        <v>0</v>
      </c>
      <c r="I50" s="32">
        <f>SUM(((C50*D50)+(E50*F50)+(G50*H50))*100)/(F50+H50+D50)</f>
        <v>86</v>
      </c>
      <c r="J50" s="32">
        <f>SUM((C50*D50)+(E50*F50)+(G50*H50))*100</f>
        <v>172</v>
      </c>
      <c r="K50" s="32">
        <v>1.24</v>
      </c>
      <c r="L50" s="33">
        <v>2</v>
      </c>
      <c r="M50" s="32">
        <v>0</v>
      </c>
      <c r="N50" s="33">
        <v>0</v>
      </c>
      <c r="O50" s="32">
        <f>SUM(((K50*L50)+(M50*N50))*100)</f>
        <v>248</v>
      </c>
      <c r="P50" s="34">
        <f>SUM(O50-J50)</f>
        <v>76</v>
      </c>
      <c r="Q50" s="35">
        <f>SUM(P50/J50)</f>
        <v>0.441860465116279</v>
      </c>
      <c r="R50" t="s" s="36">
        <v>409</v>
      </c>
      <c r="S50" s="23"/>
      <c r="T50" s="23"/>
      <c r="U50" s="23"/>
      <c r="V50" s="23"/>
      <c r="W50" s="23"/>
      <c r="X50" s="23"/>
    </row>
    <row r="51" ht="15" customHeight="1">
      <c r="A51" s="30">
        <v>43550</v>
      </c>
      <c r="B51" t="s" s="31">
        <v>43</v>
      </c>
      <c r="C51" s="32">
        <v>0.8</v>
      </c>
      <c r="D51" s="33">
        <v>2</v>
      </c>
      <c r="E51" s="32">
        <v>0</v>
      </c>
      <c r="F51" s="33">
        <v>0</v>
      </c>
      <c r="G51" s="32">
        <v>0</v>
      </c>
      <c r="H51" s="33">
        <v>0</v>
      </c>
      <c r="I51" s="32">
        <f>SUM(((C51*D51)+(E51*F51)+(G51*H51))*100)/(F51+H51+D51)</f>
        <v>80</v>
      </c>
      <c r="J51" s="32">
        <f>SUM((C51*D51)+(E51*F51)+(G51*H51))*100</f>
        <v>160</v>
      </c>
      <c r="K51" s="32">
        <v>0.55</v>
      </c>
      <c r="L51" s="33">
        <v>2</v>
      </c>
      <c r="M51" s="32">
        <v>0</v>
      </c>
      <c r="N51" s="33">
        <v>0</v>
      </c>
      <c r="O51" s="32">
        <f>SUM(((K51*L51)+(M51*N51))*100)</f>
        <v>110</v>
      </c>
      <c r="P51" s="34">
        <f>SUM(O51-J51)</f>
        <v>-50</v>
      </c>
      <c r="Q51" s="37">
        <f>SUM(P51/J51)</f>
        <v>-0.3125</v>
      </c>
      <c r="R51" t="s" s="36">
        <v>410</v>
      </c>
      <c r="S51" s="23"/>
      <c r="T51" s="23"/>
      <c r="U51" s="23"/>
      <c r="V51" s="23"/>
      <c r="W51" s="23"/>
      <c r="X51" s="23"/>
    </row>
    <row r="52" ht="15" customHeight="1">
      <c r="A52" s="30">
        <v>43550</v>
      </c>
      <c r="B52" t="s" s="31">
        <v>43</v>
      </c>
      <c r="C52" s="32">
        <v>0.89</v>
      </c>
      <c r="D52" s="33">
        <v>2</v>
      </c>
      <c r="E52" s="32">
        <v>0.87</v>
      </c>
      <c r="F52" s="33">
        <v>2</v>
      </c>
      <c r="G52" s="32">
        <v>0</v>
      </c>
      <c r="H52" s="33">
        <v>0</v>
      </c>
      <c r="I52" s="32">
        <f>SUM(((C52*D52)+(E52*F52)+(G52*H52))*100)/(F52+H52+D52)</f>
        <v>88</v>
      </c>
      <c r="J52" s="32">
        <f>SUM((C52*D52)+(E52*F52)+(G52*H52))*100</f>
        <v>352</v>
      </c>
      <c r="K52" s="32">
        <v>1.2</v>
      </c>
      <c r="L52" s="33">
        <v>4</v>
      </c>
      <c r="M52" s="32">
        <v>0</v>
      </c>
      <c r="N52" s="33">
        <v>0</v>
      </c>
      <c r="O52" s="32">
        <f>SUM(((K52*L52)+(M52*N52))*100)</f>
        <v>480</v>
      </c>
      <c r="P52" s="34">
        <f>SUM(O52-J52)</f>
        <v>128</v>
      </c>
      <c r="Q52" s="35">
        <f>SUM(P52/J52)</f>
        <v>0.363636363636364</v>
      </c>
      <c r="R52" t="s" s="36">
        <v>411</v>
      </c>
      <c r="S52" s="23"/>
      <c r="T52" s="23"/>
      <c r="U52" s="23"/>
      <c r="V52" s="23"/>
      <c r="W52" s="23"/>
      <c r="X52" s="23"/>
    </row>
    <row r="53" ht="15" customHeight="1">
      <c r="A53" s="30"/>
      <c r="B53" s="40"/>
      <c r="C53" s="32"/>
      <c r="D53" s="40"/>
      <c r="E53" s="32"/>
      <c r="F53" s="40"/>
      <c r="G53" s="32"/>
      <c r="H53" s="40"/>
      <c r="I53" s="32"/>
      <c r="J53" s="32"/>
      <c r="K53" s="32"/>
      <c r="L53" s="40"/>
      <c r="M53" s="32"/>
      <c r="N53" s="40"/>
      <c r="O53" s="32"/>
      <c r="P53" s="32"/>
      <c r="Q53" s="49"/>
      <c r="R53" s="40"/>
      <c r="S53" s="23"/>
      <c r="T53" s="23"/>
      <c r="U53" s="23"/>
      <c r="V53" s="23"/>
      <c r="W53" s="23"/>
      <c r="X53" s="23"/>
    </row>
    <row r="54" ht="15" customHeight="1">
      <c r="A54" s="30"/>
      <c r="B54" s="40"/>
      <c r="C54" s="32"/>
      <c r="D54" s="40"/>
      <c r="E54" s="32"/>
      <c r="F54" s="40"/>
      <c r="G54" s="32"/>
      <c r="H54" s="40"/>
      <c r="I54" s="32"/>
      <c r="J54" s="32"/>
      <c r="K54" s="32"/>
      <c r="L54" s="40"/>
      <c r="M54" s="32"/>
      <c r="N54" s="40"/>
      <c r="O54" s="32"/>
      <c r="P54" s="32"/>
      <c r="Q54" s="42"/>
      <c r="R54" s="40"/>
      <c r="S54" s="23"/>
      <c r="T54" s="23"/>
      <c r="U54" s="23"/>
      <c r="V54" s="23"/>
      <c r="W54" s="23"/>
      <c r="X54" s="23"/>
    </row>
    <row r="55" ht="15" customHeight="1">
      <c r="A55" s="30"/>
      <c r="B55" s="40"/>
      <c r="C55" s="32"/>
      <c r="D55" s="40"/>
      <c r="E55" s="32"/>
      <c r="F55" s="40"/>
      <c r="G55" s="32"/>
      <c r="H55" s="40"/>
      <c r="I55" s="32"/>
      <c r="J55" s="32"/>
      <c r="K55" s="32"/>
      <c r="L55" s="40"/>
      <c r="M55" s="32"/>
      <c r="N55" s="40"/>
      <c r="O55" s="32"/>
      <c r="P55" s="32"/>
      <c r="Q55" s="42"/>
      <c r="R55" s="40"/>
      <c r="S55" s="23"/>
      <c r="T55" s="23"/>
      <c r="U55" s="23"/>
      <c r="V55" s="23"/>
      <c r="W55" s="23"/>
      <c r="X55" s="23"/>
    </row>
    <row r="56" ht="15" customHeight="1">
      <c r="A56" s="30"/>
      <c r="B56" s="40"/>
      <c r="C56" s="32"/>
      <c r="D56" s="40"/>
      <c r="E56" s="32"/>
      <c r="F56" s="40"/>
      <c r="G56" s="32"/>
      <c r="H56" s="40"/>
      <c r="I56" s="32"/>
      <c r="J56" s="32"/>
      <c r="K56" s="32"/>
      <c r="L56" s="40"/>
      <c r="M56" s="32"/>
      <c r="N56" s="40"/>
      <c r="O56" s="32"/>
      <c r="P56" s="32"/>
      <c r="Q56" s="42"/>
      <c r="R56" s="40"/>
      <c r="S56" s="23"/>
      <c r="T56" s="23"/>
      <c r="U56" s="23"/>
      <c r="V56" s="23"/>
      <c r="W56" s="23"/>
      <c r="X56" s="23"/>
    </row>
    <row r="57" ht="15" customHeight="1">
      <c r="A57" s="45"/>
      <c r="B57" s="40"/>
      <c r="C57" s="32"/>
      <c r="D57" s="40"/>
      <c r="E57" s="32"/>
      <c r="F57" s="40"/>
      <c r="G57" s="32"/>
      <c r="H57" s="40"/>
      <c r="I57" s="32"/>
      <c r="J57" s="32"/>
      <c r="K57" s="32"/>
      <c r="L57" s="28"/>
      <c r="M57" s="32"/>
      <c r="N57" s="28"/>
      <c r="O57" s="32"/>
      <c r="P57" s="32"/>
      <c r="Q57" s="42"/>
      <c r="R57" s="45"/>
      <c r="S57" s="23"/>
      <c r="T57" s="23"/>
      <c r="U57" s="23"/>
      <c r="V57" s="23"/>
      <c r="W57" s="23"/>
      <c r="X57" s="23"/>
    </row>
    <row r="58" ht="15" customHeight="1">
      <c r="A58" s="30"/>
      <c r="B58" s="40"/>
      <c r="C58" s="32"/>
      <c r="D58" s="40"/>
      <c r="E58" s="32"/>
      <c r="F58" s="40"/>
      <c r="G58" s="32"/>
      <c r="H58" s="40"/>
      <c r="I58" s="32"/>
      <c r="J58" s="32"/>
      <c r="K58" s="32"/>
      <c r="L58" s="40"/>
      <c r="M58" s="32"/>
      <c r="N58" s="40"/>
      <c r="O58" s="32"/>
      <c r="P58" s="32"/>
      <c r="Q58" s="42"/>
      <c r="R58" s="40"/>
      <c r="S58" s="23"/>
      <c r="T58" s="23"/>
      <c r="U58" s="23"/>
      <c r="V58" s="23"/>
      <c r="W58" s="23"/>
      <c r="X58" s="23"/>
    </row>
    <row r="59" ht="15" customHeight="1">
      <c r="A59" s="30"/>
      <c r="B59" s="40"/>
      <c r="C59" s="32"/>
      <c r="D59" s="40"/>
      <c r="E59" s="32"/>
      <c r="F59" s="40"/>
      <c r="G59" s="32"/>
      <c r="H59" s="40"/>
      <c r="I59" s="32"/>
      <c r="J59" s="32"/>
      <c r="K59" s="32"/>
      <c r="L59" s="40"/>
      <c r="M59" s="32"/>
      <c r="N59" s="40"/>
      <c r="O59" s="32"/>
      <c r="P59" s="32"/>
      <c r="Q59" s="42"/>
      <c r="R59" s="40"/>
      <c r="S59" s="23"/>
      <c r="T59" s="23"/>
      <c r="U59" s="23"/>
      <c r="V59" s="23"/>
      <c r="W59" s="23"/>
      <c r="X59" s="23"/>
    </row>
    <row r="60" ht="15" customHeight="1">
      <c r="A60" s="30"/>
      <c r="B60" s="40"/>
      <c r="C60" s="32"/>
      <c r="D60" s="40"/>
      <c r="E60" s="32"/>
      <c r="F60" s="40"/>
      <c r="G60" s="32"/>
      <c r="H60" s="40"/>
      <c r="I60" s="32"/>
      <c r="J60" s="32"/>
      <c r="K60" s="32"/>
      <c r="L60" s="40"/>
      <c r="M60" s="32"/>
      <c r="N60" s="40"/>
      <c r="O60" s="32"/>
      <c r="P60" s="32"/>
      <c r="Q60" s="42"/>
      <c r="R60" s="40"/>
      <c r="S60" s="23"/>
      <c r="T60" s="23"/>
      <c r="U60" s="23"/>
      <c r="V60" s="23"/>
      <c r="W60" s="23"/>
      <c r="X60" s="23"/>
    </row>
    <row r="61" ht="15" customHeight="1">
      <c r="A61" s="30"/>
      <c r="B61" s="40"/>
      <c r="C61" s="32"/>
      <c r="D61" s="40"/>
      <c r="E61" s="32"/>
      <c r="F61" s="40"/>
      <c r="G61" s="32"/>
      <c r="H61" s="40"/>
      <c r="I61" s="32"/>
      <c r="J61" s="32"/>
      <c r="K61" s="32"/>
      <c r="L61" s="40"/>
      <c r="M61" s="32"/>
      <c r="N61" s="40"/>
      <c r="O61" s="32"/>
      <c r="P61" s="32"/>
      <c r="Q61" s="42"/>
      <c r="R61" s="40"/>
      <c r="S61" s="23"/>
      <c r="T61" s="23"/>
      <c r="U61" s="23"/>
      <c r="V61" s="23"/>
      <c r="W61" s="23"/>
      <c r="X61" s="23"/>
    </row>
    <row r="62" ht="15" customHeight="1">
      <c r="A62" s="30"/>
      <c r="B62" s="40"/>
      <c r="C62" s="32"/>
      <c r="D62" s="40"/>
      <c r="E62" s="32"/>
      <c r="F62" s="40"/>
      <c r="G62" s="32"/>
      <c r="H62" s="40"/>
      <c r="I62" s="32"/>
      <c r="J62" s="32"/>
      <c r="K62" s="32"/>
      <c r="L62" s="40"/>
      <c r="M62" s="32"/>
      <c r="N62" s="40"/>
      <c r="O62" s="32"/>
      <c r="P62" s="32"/>
      <c r="Q62" s="42"/>
      <c r="R62" s="40"/>
      <c r="S62" s="23"/>
      <c r="T62" s="23"/>
      <c r="U62" s="23"/>
      <c r="V62" s="23"/>
      <c r="W62" s="23"/>
      <c r="X62" s="23"/>
    </row>
    <row r="63" ht="15" customHeight="1">
      <c r="A63" s="30"/>
      <c r="B63" s="40"/>
      <c r="C63" s="32"/>
      <c r="D63" s="40"/>
      <c r="E63" s="32"/>
      <c r="F63" s="40"/>
      <c r="G63" s="32"/>
      <c r="H63" s="40"/>
      <c r="I63" s="32"/>
      <c r="J63" s="32"/>
      <c r="K63" s="32"/>
      <c r="L63" s="40"/>
      <c r="M63" s="32"/>
      <c r="N63" s="40"/>
      <c r="O63" s="32"/>
      <c r="P63" s="32"/>
      <c r="Q63" s="42"/>
      <c r="R63" s="40"/>
      <c r="S63" s="23"/>
      <c r="T63" s="23"/>
      <c r="U63" s="23"/>
      <c r="V63" s="23"/>
      <c r="W63" s="23"/>
      <c r="X63" s="23"/>
    </row>
    <row r="64" ht="15" customHeight="1">
      <c r="A64" s="30"/>
      <c r="B64" s="40"/>
      <c r="C64" s="32"/>
      <c r="D64" s="40"/>
      <c r="E64" s="32"/>
      <c r="F64" s="40"/>
      <c r="G64" s="32"/>
      <c r="H64" s="40"/>
      <c r="I64" s="32"/>
      <c r="J64" s="32"/>
      <c r="K64" s="32"/>
      <c r="L64" s="40"/>
      <c r="M64" s="32"/>
      <c r="N64" s="40"/>
      <c r="O64" s="32"/>
      <c r="P64" s="32"/>
      <c r="Q64" s="42"/>
      <c r="R64" s="40"/>
      <c r="S64" s="23"/>
      <c r="T64" s="23"/>
      <c r="U64" s="23"/>
      <c r="V64" s="23"/>
      <c r="W64" s="23"/>
      <c r="X64" s="23"/>
    </row>
    <row r="65" ht="15" customHeight="1">
      <c r="A65" s="30"/>
      <c r="B65" s="40"/>
      <c r="C65" s="32"/>
      <c r="D65" s="40"/>
      <c r="E65" s="32"/>
      <c r="F65" s="40"/>
      <c r="G65" s="32"/>
      <c r="H65" s="40"/>
      <c r="I65" s="32"/>
      <c r="J65" s="32"/>
      <c r="K65" s="32"/>
      <c r="L65" s="40"/>
      <c r="M65" s="32"/>
      <c r="N65" s="40"/>
      <c r="O65" s="32"/>
      <c r="P65" s="32"/>
      <c r="Q65" s="42"/>
      <c r="R65" s="40"/>
      <c r="S65" s="23"/>
      <c r="T65" s="23"/>
      <c r="U65" s="23"/>
      <c r="V65" s="23"/>
      <c r="W65" s="23"/>
      <c r="X65" s="23"/>
    </row>
    <row r="66" ht="15" customHeight="1">
      <c r="A66" s="30"/>
      <c r="B66" s="40"/>
      <c r="C66" s="32"/>
      <c r="D66" s="40"/>
      <c r="E66" s="32"/>
      <c r="F66" s="40"/>
      <c r="G66" s="32"/>
      <c r="H66" s="40"/>
      <c r="I66" s="32"/>
      <c r="J66" s="32"/>
      <c r="K66" s="32"/>
      <c r="L66" s="40"/>
      <c r="M66" s="32"/>
      <c r="N66" s="40"/>
      <c r="O66" s="32"/>
      <c r="P66" s="32"/>
      <c r="Q66" s="42"/>
      <c r="R66" s="40"/>
      <c r="S66" s="23"/>
      <c r="T66" s="23"/>
      <c r="U66" s="23"/>
      <c r="V66" s="23"/>
      <c r="W66" s="23"/>
      <c r="X66" s="23"/>
    </row>
    <row r="67" ht="15" customHeight="1">
      <c r="A67" s="30"/>
      <c r="B67" s="40"/>
      <c r="C67" s="32"/>
      <c r="D67" s="40"/>
      <c r="E67" s="32"/>
      <c r="F67" s="40"/>
      <c r="G67" s="32"/>
      <c r="H67" s="40"/>
      <c r="I67" s="32"/>
      <c r="J67" s="32"/>
      <c r="K67" s="32"/>
      <c r="L67" s="40"/>
      <c r="M67" s="32"/>
      <c r="N67" s="40"/>
      <c r="O67" s="32"/>
      <c r="P67" s="32"/>
      <c r="Q67" s="42"/>
      <c r="R67" s="40"/>
      <c r="S67" s="23"/>
      <c r="T67" s="23"/>
      <c r="U67" s="23"/>
      <c r="V67" s="23"/>
      <c r="W67" s="23"/>
      <c r="X67" s="23"/>
    </row>
    <row r="68" ht="15" customHeight="1">
      <c r="A68" s="45"/>
      <c r="B68" s="28"/>
      <c r="C68" s="32"/>
      <c r="D68" s="28"/>
      <c r="E68" s="32"/>
      <c r="F68" s="28"/>
      <c r="G68" s="32"/>
      <c r="H68" s="28"/>
      <c r="I68" s="32"/>
      <c r="J68" s="32"/>
      <c r="K68" s="32"/>
      <c r="L68" s="28"/>
      <c r="M68" s="32"/>
      <c r="N68" s="28"/>
      <c r="O68" s="32"/>
      <c r="P68" s="32"/>
      <c r="Q68" s="42"/>
      <c r="R68" s="28"/>
      <c r="S68" s="23"/>
      <c r="T68" s="23"/>
      <c r="U68" s="23"/>
      <c r="V68" s="23"/>
      <c r="W68" s="23"/>
      <c r="X68" s="23"/>
    </row>
    <row r="69" ht="15" customHeight="1">
      <c r="A69" s="30"/>
      <c r="B69" s="40"/>
      <c r="C69" s="32"/>
      <c r="D69" s="40"/>
      <c r="E69" s="32"/>
      <c r="F69" s="40"/>
      <c r="G69" s="32"/>
      <c r="H69" s="40"/>
      <c r="I69" s="32"/>
      <c r="J69" s="32"/>
      <c r="K69" s="32"/>
      <c r="L69" s="40"/>
      <c r="M69" s="32"/>
      <c r="N69" s="40"/>
      <c r="O69" s="32"/>
      <c r="P69" s="32"/>
      <c r="Q69" s="42"/>
      <c r="R69" s="40"/>
      <c r="S69" s="23"/>
      <c r="T69" s="23"/>
      <c r="U69" s="23"/>
      <c r="V69" s="23"/>
      <c r="W69" s="23"/>
      <c r="X69" s="23"/>
    </row>
    <row r="70" ht="15" customHeight="1">
      <c r="A70" s="30"/>
      <c r="B70" s="40"/>
      <c r="C70" s="32"/>
      <c r="D70" s="40"/>
      <c r="E70" s="32"/>
      <c r="F70" s="40"/>
      <c r="G70" s="32"/>
      <c r="H70" s="40"/>
      <c r="I70" s="32"/>
      <c r="J70" s="32"/>
      <c r="K70" s="32"/>
      <c r="L70" s="40"/>
      <c r="M70" s="32"/>
      <c r="N70" s="40"/>
      <c r="O70" s="32"/>
      <c r="P70" s="32"/>
      <c r="Q70" s="42"/>
      <c r="R70" s="40"/>
      <c r="S70" s="23"/>
      <c r="T70" s="23"/>
      <c r="U70" s="23"/>
      <c r="V70" s="23"/>
      <c r="W70" s="23"/>
      <c r="X70" s="23"/>
    </row>
    <row r="71" ht="15" customHeight="1">
      <c r="A71" s="30"/>
      <c r="B71" s="40"/>
      <c r="C71" s="32"/>
      <c r="D71" s="40"/>
      <c r="E71" s="32"/>
      <c r="F71" s="40"/>
      <c r="G71" s="32"/>
      <c r="H71" s="40"/>
      <c r="I71" s="32"/>
      <c r="J71" s="32"/>
      <c r="K71" s="32"/>
      <c r="L71" s="40"/>
      <c r="M71" s="32"/>
      <c r="N71" s="40"/>
      <c r="O71" s="32"/>
      <c r="P71" s="32"/>
      <c r="Q71" s="42"/>
      <c r="R71" s="40"/>
      <c r="S71" s="23"/>
      <c r="T71" s="23"/>
      <c r="U71" s="23"/>
      <c r="V71" s="23"/>
      <c r="W71" s="23"/>
      <c r="X71" s="23"/>
    </row>
    <row r="72" ht="15" customHeight="1">
      <c r="A72" s="30"/>
      <c r="B72" s="40"/>
      <c r="C72" s="32"/>
      <c r="D72" s="40"/>
      <c r="E72" s="32"/>
      <c r="F72" s="40"/>
      <c r="G72" s="32"/>
      <c r="H72" s="40"/>
      <c r="I72" s="32"/>
      <c r="J72" s="32"/>
      <c r="K72" s="32"/>
      <c r="L72" s="40"/>
      <c r="M72" s="32"/>
      <c r="N72" s="40"/>
      <c r="O72" s="32"/>
      <c r="P72" s="32"/>
      <c r="Q72" s="42"/>
      <c r="R72" s="40"/>
      <c r="S72" s="23"/>
      <c r="T72" s="23"/>
      <c r="U72" s="23"/>
      <c r="V72" s="23"/>
      <c r="W72" s="23"/>
      <c r="X72" s="23"/>
    </row>
    <row r="73" ht="15" customHeight="1">
      <c r="A73" s="30"/>
      <c r="B73" s="40"/>
      <c r="C73" s="32"/>
      <c r="D73" s="40"/>
      <c r="E73" s="32"/>
      <c r="F73" s="40"/>
      <c r="G73" s="32"/>
      <c r="H73" s="40"/>
      <c r="I73" s="32"/>
      <c r="J73" s="32"/>
      <c r="K73" s="32"/>
      <c r="L73" s="40"/>
      <c r="M73" s="32"/>
      <c r="N73" s="40"/>
      <c r="O73" s="32"/>
      <c r="P73" s="32"/>
      <c r="Q73" s="42"/>
      <c r="R73" s="40"/>
      <c r="S73" s="23"/>
      <c r="T73" s="23"/>
      <c r="U73" s="23"/>
      <c r="V73" s="23"/>
      <c r="W73" s="23"/>
      <c r="X73" s="23"/>
    </row>
    <row r="74" ht="15" customHeight="1">
      <c r="A74" s="30"/>
      <c r="B74" s="40"/>
      <c r="C74" s="32"/>
      <c r="D74" s="40"/>
      <c r="E74" s="32"/>
      <c r="F74" s="40"/>
      <c r="G74" s="32"/>
      <c r="H74" s="40"/>
      <c r="I74" s="32"/>
      <c r="J74" s="32"/>
      <c r="K74" s="32"/>
      <c r="L74" s="40"/>
      <c r="M74" s="32"/>
      <c r="N74" s="40"/>
      <c r="O74" s="32"/>
      <c r="P74" s="32"/>
      <c r="Q74" s="42"/>
      <c r="R74" s="40"/>
      <c r="S74" s="23"/>
      <c r="T74" s="23"/>
      <c r="U74" s="23"/>
      <c r="V74" s="23"/>
      <c r="W74" s="23"/>
      <c r="X74" s="23"/>
    </row>
    <row r="75" ht="15" customHeight="1">
      <c r="A75" s="30"/>
      <c r="B75" s="40"/>
      <c r="C75" s="32"/>
      <c r="D75" s="40"/>
      <c r="E75" s="32"/>
      <c r="F75" s="40"/>
      <c r="G75" s="32"/>
      <c r="H75" s="40"/>
      <c r="I75" s="32"/>
      <c r="J75" s="32"/>
      <c r="K75" s="32"/>
      <c r="L75" s="40"/>
      <c r="M75" s="32"/>
      <c r="N75" s="40"/>
      <c r="O75" s="32"/>
      <c r="P75" s="32"/>
      <c r="Q75" s="42"/>
      <c r="R75" s="40"/>
      <c r="S75" s="23"/>
      <c r="T75" s="23"/>
      <c r="U75" s="23"/>
      <c r="V75" s="23"/>
      <c r="W75" s="23"/>
      <c r="X75" s="23"/>
    </row>
    <row r="76" ht="15" customHeight="1">
      <c r="A76" s="30"/>
      <c r="B76" s="40"/>
      <c r="C76" s="32"/>
      <c r="D76" s="40"/>
      <c r="E76" s="32"/>
      <c r="F76" s="40"/>
      <c r="G76" s="32"/>
      <c r="H76" s="40"/>
      <c r="I76" s="32"/>
      <c r="J76" s="32"/>
      <c r="K76" s="32"/>
      <c r="L76" s="40"/>
      <c r="M76" s="32"/>
      <c r="N76" s="40"/>
      <c r="O76" s="32"/>
      <c r="P76" s="32"/>
      <c r="Q76" s="42"/>
      <c r="R76" s="40"/>
      <c r="S76" s="23"/>
      <c r="T76" s="23"/>
      <c r="U76" s="23"/>
      <c r="V76" s="23"/>
      <c r="W76" s="23"/>
      <c r="X76" s="23"/>
    </row>
    <row r="77" ht="15" customHeight="1">
      <c r="A77" s="30"/>
      <c r="B77" s="40"/>
      <c r="C77" s="32"/>
      <c r="D77" s="40"/>
      <c r="E77" s="32"/>
      <c r="F77" s="40"/>
      <c r="G77" s="32"/>
      <c r="H77" s="40"/>
      <c r="I77" s="32"/>
      <c r="J77" s="32"/>
      <c r="K77" s="32"/>
      <c r="L77" s="40"/>
      <c r="M77" s="32"/>
      <c r="N77" s="40"/>
      <c r="O77" s="32"/>
      <c r="P77" s="32"/>
      <c r="Q77" s="42"/>
      <c r="R77" s="40"/>
      <c r="S77" s="23"/>
      <c r="T77" s="23"/>
      <c r="U77" s="23"/>
      <c r="V77" s="23"/>
      <c r="W77" s="23"/>
      <c r="X77" s="23"/>
    </row>
    <row r="78" ht="15" customHeight="1">
      <c r="A78" s="30"/>
      <c r="B78" s="40"/>
      <c r="C78" s="32"/>
      <c r="D78" s="40"/>
      <c r="E78" s="32"/>
      <c r="F78" s="40"/>
      <c r="G78" s="32"/>
      <c r="H78" s="40"/>
      <c r="I78" s="32"/>
      <c r="J78" s="32"/>
      <c r="K78" s="32"/>
      <c r="L78" s="40"/>
      <c r="M78" s="32"/>
      <c r="N78" s="40"/>
      <c r="O78" s="32"/>
      <c r="P78" s="32"/>
      <c r="Q78" s="42"/>
      <c r="R78" s="40"/>
      <c r="S78" s="23"/>
      <c r="T78" s="23"/>
      <c r="U78" s="23"/>
      <c r="V78" s="23"/>
      <c r="W78" s="23"/>
      <c r="X78" s="23"/>
    </row>
    <row r="79" ht="15" customHeight="1">
      <c r="A79" s="30"/>
      <c r="B79" s="40"/>
      <c r="C79" s="32"/>
      <c r="D79" s="40"/>
      <c r="E79" s="32"/>
      <c r="F79" s="40"/>
      <c r="G79" s="32"/>
      <c r="H79" s="40"/>
      <c r="I79" s="32"/>
      <c r="J79" s="32"/>
      <c r="K79" s="32"/>
      <c r="L79" s="40"/>
      <c r="M79" s="32"/>
      <c r="N79" s="40"/>
      <c r="O79" s="32"/>
      <c r="P79" s="32"/>
      <c r="Q79" s="42"/>
      <c r="R79" s="40"/>
      <c r="S79" s="23"/>
      <c r="T79" s="23"/>
      <c r="U79" s="23"/>
      <c r="V79" s="23"/>
      <c r="W79" s="23"/>
      <c r="X79" s="23"/>
    </row>
    <row r="80" ht="15" customHeight="1">
      <c r="A80" s="30"/>
      <c r="B80" s="40"/>
      <c r="C80" s="32"/>
      <c r="D80" s="40"/>
      <c r="E80" s="32"/>
      <c r="F80" s="40"/>
      <c r="G80" s="32"/>
      <c r="H80" s="40"/>
      <c r="I80" s="32"/>
      <c r="J80" s="32"/>
      <c r="K80" s="32"/>
      <c r="L80" s="40"/>
      <c r="M80" s="32"/>
      <c r="N80" s="40"/>
      <c r="O80" s="32"/>
      <c r="P80" s="32"/>
      <c r="Q80" s="42"/>
      <c r="R80" s="40"/>
      <c r="S80" s="23"/>
      <c r="T80" s="23"/>
      <c r="U80" s="23"/>
      <c r="V80" s="23"/>
      <c r="W80" s="23"/>
      <c r="X80" s="23"/>
    </row>
    <row r="81" ht="15" customHeight="1">
      <c r="A81" s="30"/>
      <c r="B81" s="40"/>
      <c r="C81" s="32"/>
      <c r="D81" s="40"/>
      <c r="E81" s="32"/>
      <c r="F81" s="40"/>
      <c r="G81" s="32"/>
      <c r="H81" s="40"/>
      <c r="I81" s="32"/>
      <c r="J81" s="32"/>
      <c r="K81" s="32"/>
      <c r="L81" s="40"/>
      <c r="M81" s="32"/>
      <c r="N81" s="40"/>
      <c r="O81" s="32"/>
      <c r="P81" s="32"/>
      <c r="Q81" s="42"/>
      <c r="R81" s="40"/>
      <c r="S81" s="23"/>
      <c r="T81" s="23"/>
      <c r="U81" s="23"/>
      <c r="V81" s="23"/>
      <c r="W81" s="23"/>
      <c r="X81" s="23"/>
    </row>
    <row r="82" ht="15" customHeight="1">
      <c r="A82" s="30"/>
      <c r="B82" s="40"/>
      <c r="C82" s="32"/>
      <c r="D82" s="40"/>
      <c r="E82" s="32"/>
      <c r="F82" s="40"/>
      <c r="G82" s="32"/>
      <c r="H82" s="40"/>
      <c r="I82" s="32"/>
      <c r="J82" s="32"/>
      <c r="K82" s="32"/>
      <c r="L82" s="40"/>
      <c r="M82" s="32"/>
      <c r="N82" s="40"/>
      <c r="O82" s="32"/>
      <c r="P82" s="32"/>
      <c r="Q82" s="42"/>
      <c r="R82" s="40"/>
      <c r="S82" s="23"/>
      <c r="T82" s="23"/>
      <c r="U82" s="23"/>
      <c r="V82" s="23"/>
      <c r="W82" s="23"/>
      <c r="X82" s="23"/>
    </row>
    <row r="83" ht="15" customHeight="1">
      <c r="A83" s="30"/>
      <c r="B83" s="40"/>
      <c r="C83" s="32"/>
      <c r="D83" s="40"/>
      <c r="E83" s="32"/>
      <c r="F83" s="40"/>
      <c r="G83" s="32"/>
      <c r="H83" s="40"/>
      <c r="I83" s="32"/>
      <c r="J83" s="32"/>
      <c r="K83" s="32"/>
      <c r="L83" s="40"/>
      <c r="M83" s="32"/>
      <c r="N83" s="40"/>
      <c r="O83" s="32"/>
      <c r="P83" s="32"/>
      <c r="Q83" s="42"/>
      <c r="R83" s="40"/>
      <c r="S83" s="23"/>
      <c r="T83" s="23"/>
      <c r="U83" s="23"/>
      <c r="V83" s="23"/>
      <c r="W83" s="23"/>
      <c r="X83" s="23"/>
    </row>
    <row r="84" ht="15" customHeight="1">
      <c r="A84" s="30"/>
      <c r="B84" s="40"/>
      <c r="C84" s="32"/>
      <c r="D84" s="40"/>
      <c r="E84" s="32"/>
      <c r="F84" s="40"/>
      <c r="G84" s="32"/>
      <c r="H84" s="40"/>
      <c r="I84" s="32"/>
      <c r="J84" s="32"/>
      <c r="K84" s="32"/>
      <c r="L84" s="40"/>
      <c r="M84" s="32"/>
      <c r="N84" s="40"/>
      <c r="O84" s="32"/>
      <c r="P84" s="32"/>
      <c r="Q84" s="42"/>
      <c r="R84" s="30"/>
      <c r="S84" s="23"/>
      <c r="T84" s="23"/>
      <c r="U84" s="23"/>
      <c r="V84" s="23"/>
      <c r="W84" s="23"/>
      <c r="X84" s="23"/>
    </row>
    <row r="85" ht="15" customHeight="1">
      <c r="A85" s="30"/>
      <c r="B85" s="40"/>
      <c r="C85" s="32"/>
      <c r="D85" s="40"/>
      <c r="E85" s="32"/>
      <c r="F85" s="40"/>
      <c r="G85" s="32"/>
      <c r="H85" s="40"/>
      <c r="I85" s="32"/>
      <c r="J85" s="32"/>
      <c r="K85" s="32"/>
      <c r="L85" s="40"/>
      <c r="M85" s="32"/>
      <c r="N85" s="40"/>
      <c r="O85" s="32"/>
      <c r="P85" s="32"/>
      <c r="Q85" s="42"/>
      <c r="R85" s="40"/>
      <c r="S85" s="23"/>
      <c r="T85" s="23"/>
      <c r="U85" s="23"/>
      <c r="V85" s="23"/>
      <c r="W85" s="23"/>
      <c r="X85" s="23"/>
    </row>
    <row r="86" ht="15" customHeight="1">
      <c r="A86" s="30"/>
      <c r="B86" s="40"/>
      <c r="C86" s="32"/>
      <c r="D86" s="40"/>
      <c r="E86" s="32"/>
      <c r="F86" s="40"/>
      <c r="G86" s="32"/>
      <c r="H86" s="40"/>
      <c r="I86" s="32"/>
      <c r="J86" s="32"/>
      <c r="K86" s="32"/>
      <c r="L86" s="40"/>
      <c r="M86" s="32"/>
      <c r="N86" s="40"/>
      <c r="O86" s="32"/>
      <c r="P86" s="32"/>
      <c r="Q86" s="42"/>
      <c r="R86" s="40"/>
      <c r="S86" s="23"/>
      <c r="T86" s="23"/>
      <c r="U86" s="23"/>
      <c r="V86" s="23"/>
      <c r="W86" s="23"/>
      <c r="X86" s="23"/>
    </row>
    <row r="87" ht="15" customHeight="1">
      <c r="A87" s="30"/>
      <c r="B87" s="40"/>
      <c r="C87" s="32"/>
      <c r="D87" s="40"/>
      <c r="E87" s="32"/>
      <c r="F87" s="40"/>
      <c r="G87" s="32"/>
      <c r="H87" s="40"/>
      <c r="I87" s="32"/>
      <c r="J87" s="32"/>
      <c r="K87" s="32"/>
      <c r="L87" s="40"/>
      <c r="M87" s="32"/>
      <c r="N87" s="40"/>
      <c r="O87" s="32"/>
      <c r="P87" s="32"/>
      <c r="Q87" s="42"/>
      <c r="R87" s="40"/>
      <c r="S87" s="23"/>
      <c r="T87" s="23"/>
      <c r="U87" s="23"/>
      <c r="V87" s="23"/>
      <c r="W87" s="23"/>
      <c r="X87" s="23"/>
    </row>
    <row r="88" ht="15" customHeight="1">
      <c r="A88" s="30"/>
      <c r="B88" s="40"/>
      <c r="C88" s="32"/>
      <c r="D88" s="40"/>
      <c r="E88" s="32"/>
      <c r="F88" s="40"/>
      <c r="G88" s="32"/>
      <c r="H88" s="40"/>
      <c r="I88" s="32"/>
      <c r="J88" s="32"/>
      <c r="K88" s="32"/>
      <c r="L88" s="40"/>
      <c r="M88" s="32"/>
      <c r="N88" s="40"/>
      <c r="O88" s="32"/>
      <c r="P88" s="32"/>
      <c r="Q88" s="42"/>
      <c r="R88" s="40"/>
      <c r="S88" s="23"/>
      <c r="T88" s="23"/>
      <c r="U88" s="23"/>
      <c r="V88" s="23"/>
      <c r="W88" s="23"/>
      <c r="X88" s="23"/>
    </row>
    <row r="89" ht="15" customHeight="1">
      <c r="A89" s="30"/>
      <c r="B89" s="40"/>
      <c r="C89" s="32"/>
      <c r="D89" s="40"/>
      <c r="E89" s="32"/>
      <c r="F89" s="40"/>
      <c r="G89" s="32"/>
      <c r="H89" s="40"/>
      <c r="I89" s="32"/>
      <c r="J89" s="32"/>
      <c r="K89" s="32"/>
      <c r="L89" s="40"/>
      <c r="M89" s="32"/>
      <c r="N89" s="40"/>
      <c r="O89" s="32"/>
      <c r="P89" s="32"/>
      <c r="Q89" s="42"/>
      <c r="R89" s="30"/>
      <c r="S89" s="23"/>
      <c r="T89" s="23"/>
      <c r="U89" s="23"/>
      <c r="V89" s="23"/>
      <c r="W89" s="23"/>
      <c r="X89" s="23"/>
    </row>
    <row r="90" ht="15" customHeight="1">
      <c r="A90" s="30"/>
      <c r="B90" s="40"/>
      <c r="C90" s="32"/>
      <c r="D90" s="40"/>
      <c r="E90" s="32"/>
      <c r="F90" s="40"/>
      <c r="G90" s="32"/>
      <c r="H90" s="40"/>
      <c r="I90" s="32"/>
      <c r="J90" s="32"/>
      <c r="K90" s="32"/>
      <c r="L90" s="40"/>
      <c r="M90" s="32"/>
      <c r="N90" s="40"/>
      <c r="O90" s="32"/>
      <c r="P90" s="32"/>
      <c r="Q90" s="42"/>
      <c r="R90" s="30"/>
      <c r="S90" s="23"/>
      <c r="T90" s="23"/>
      <c r="U90" s="23"/>
      <c r="V90" s="23"/>
      <c r="W90" s="23"/>
      <c r="X90" s="23"/>
    </row>
    <row r="91" ht="15" customHeight="1">
      <c r="A91" s="30"/>
      <c r="B91" s="40"/>
      <c r="C91" s="32"/>
      <c r="D91" s="40"/>
      <c r="E91" s="32"/>
      <c r="F91" s="40"/>
      <c r="G91" s="32"/>
      <c r="H91" s="40"/>
      <c r="I91" s="32"/>
      <c r="J91" s="32"/>
      <c r="K91" s="32"/>
      <c r="L91" s="40"/>
      <c r="M91" s="32"/>
      <c r="N91" s="40"/>
      <c r="O91" s="32"/>
      <c r="P91" s="32"/>
      <c r="Q91" s="42"/>
      <c r="R91" s="30"/>
      <c r="S91" s="23"/>
      <c r="T91" s="23"/>
      <c r="U91" s="23"/>
      <c r="V91" s="23"/>
      <c r="W91" s="23"/>
      <c r="X91" s="23"/>
    </row>
    <row r="92" ht="15" customHeight="1">
      <c r="A92" s="30"/>
      <c r="B92" s="40"/>
      <c r="C92" s="32"/>
      <c r="D92" s="40"/>
      <c r="E92" s="32"/>
      <c r="F92" s="40"/>
      <c r="G92" s="32"/>
      <c r="H92" s="40"/>
      <c r="I92" s="32"/>
      <c r="J92" s="32"/>
      <c r="K92" s="32"/>
      <c r="L92" s="40"/>
      <c r="M92" s="32"/>
      <c r="N92" s="40"/>
      <c r="O92" s="32"/>
      <c r="P92" s="32"/>
      <c r="Q92" s="42"/>
      <c r="R92" s="30"/>
      <c r="S92" s="23"/>
      <c r="T92" s="23"/>
      <c r="U92" s="23"/>
      <c r="V92" s="23"/>
      <c r="W92" s="23"/>
      <c r="X92" s="23"/>
    </row>
    <row r="93" ht="15" customHeight="1">
      <c r="A93" s="30"/>
      <c r="B93" s="40"/>
      <c r="C93" s="32"/>
      <c r="D93" s="40"/>
      <c r="E93" s="32"/>
      <c r="F93" s="40"/>
      <c r="G93" s="32"/>
      <c r="H93" s="40"/>
      <c r="I93" s="32"/>
      <c r="J93" s="32"/>
      <c r="K93" s="32"/>
      <c r="L93" s="40"/>
      <c r="M93" s="32"/>
      <c r="N93" s="40"/>
      <c r="O93" s="32"/>
      <c r="P93" s="32"/>
      <c r="Q93" s="42"/>
      <c r="R93" s="30"/>
      <c r="S93" s="23"/>
      <c r="T93" s="23"/>
      <c r="U93" s="23"/>
      <c r="V93" s="23"/>
      <c r="W93" s="23"/>
      <c r="X93" s="23"/>
    </row>
    <row r="94" ht="15" customHeight="1">
      <c r="A94" s="30"/>
      <c r="B94" s="40"/>
      <c r="C94" s="32"/>
      <c r="D94" s="40"/>
      <c r="E94" s="32"/>
      <c r="F94" s="40"/>
      <c r="G94" s="32"/>
      <c r="H94" s="40"/>
      <c r="I94" s="32"/>
      <c r="J94" s="32"/>
      <c r="K94" s="32"/>
      <c r="L94" s="40"/>
      <c r="M94" s="32"/>
      <c r="N94" s="40"/>
      <c r="O94" s="32"/>
      <c r="P94" s="32"/>
      <c r="Q94" s="42"/>
      <c r="R94" s="40"/>
      <c r="S94" s="23"/>
      <c r="T94" s="23"/>
      <c r="U94" s="23"/>
      <c r="V94" s="23"/>
      <c r="W94" s="23"/>
      <c r="X94" s="23"/>
    </row>
    <row r="95" ht="15" customHeight="1">
      <c r="A95" s="30"/>
      <c r="B95" s="40"/>
      <c r="C95" s="32"/>
      <c r="D95" s="40"/>
      <c r="E95" s="32"/>
      <c r="F95" s="40"/>
      <c r="G95" s="32"/>
      <c r="H95" s="40"/>
      <c r="I95" s="32"/>
      <c r="J95" s="32"/>
      <c r="K95" s="32"/>
      <c r="L95" s="40"/>
      <c r="M95" s="32"/>
      <c r="N95" s="40"/>
      <c r="O95" s="32"/>
      <c r="P95" s="32"/>
      <c r="Q95" s="42"/>
      <c r="R95" s="40"/>
      <c r="S95" s="23"/>
      <c r="T95" s="23"/>
      <c r="U95" s="23"/>
      <c r="V95" s="23"/>
      <c r="W95" s="23"/>
      <c r="X95" s="23"/>
    </row>
    <row r="96" ht="15" customHeight="1">
      <c r="A96" s="30"/>
      <c r="B96" s="40"/>
      <c r="C96" s="32"/>
      <c r="D96" s="40"/>
      <c r="E96" s="32"/>
      <c r="F96" s="40"/>
      <c r="G96" s="32"/>
      <c r="H96" s="40"/>
      <c r="I96" s="32"/>
      <c r="J96" s="32"/>
      <c r="K96" s="32"/>
      <c r="L96" s="40"/>
      <c r="M96" s="32"/>
      <c r="N96" s="40"/>
      <c r="O96" s="32"/>
      <c r="P96" s="32"/>
      <c r="Q96" s="42"/>
      <c r="R96" s="40"/>
      <c r="S96" s="23"/>
      <c r="T96" s="23"/>
      <c r="U96" s="23"/>
      <c r="V96" s="23"/>
      <c r="W96" s="23"/>
      <c r="X96" s="23"/>
    </row>
    <row r="97" ht="15" customHeight="1">
      <c r="A97" s="45"/>
      <c r="B97" s="40"/>
      <c r="C97" s="32"/>
      <c r="D97" s="40"/>
      <c r="E97" s="32"/>
      <c r="F97" s="40"/>
      <c r="G97" s="32"/>
      <c r="H97" s="40"/>
      <c r="I97" s="32"/>
      <c r="J97" s="32"/>
      <c r="K97" s="32"/>
      <c r="L97" s="40"/>
      <c r="M97" s="32"/>
      <c r="N97" s="40"/>
      <c r="O97" s="32"/>
      <c r="P97" s="32"/>
      <c r="Q97" s="42"/>
      <c r="R97" s="40"/>
      <c r="S97" s="23"/>
      <c r="T97" s="23"/>
      <c r="U97" s="23"/>
      <c r="V97" s="23"/>
      <c r="W97" s="23"/>
      <c r="X97" s="23"/>
    </row>
    <row r="98" ht="15" customHeight="1">
      <c r="A98" s="30"/>
      <c r="B98" s="40"/>
      <c r="C98" s="32"/>
      <c r="D98" s="40"/>
      <c r="E98" s="32"/>
      <c r="F98" s="40"/>
      <c r="G98" s="32"/>
      <c r="H98" s="40"/>
      <c r="I98" s="32"/>
      <c r="J98" s="32"/>
      <c r="K98" s="32"/>
      <c r="L98" s="40"/>
      <c r="M98" s="32"/>
      <c r="N98" s="40"/>
      <c r="O98" s="32"/>
      <c r="P98" s="32"/>
      <c r="Q98" s="42"/>
      <c r="R98" s="40"/>
      <c r="S98" s="23"/>
      <c r="T98" s="23"/>
      <c r="U98" s="23"/>
      <c r="V98" s="23"/>
      <c r="W98" s="23"/>
      <c r="X98" s="23"/>
    </row>
    <row r="99" ht="15" customHeight="1">
      <c r="A99" s="30"/>
      <c r="B99" s="40"/>
      <c r="C99" s="32"/>
      <c r="D99" s="40"/>
      <c r="E99" s="32"/>
      <c r="F99" s="40"/>
      <c r="G99" s="32"/>
      <c r="H99" s="40"/>
      <c r="I99" s="32"/>
      <c r="J99" s="32"/>
      <c r="K99" s="32"/>
      <c r="L99" s="40"/>
      <c r="M99" s="32"/>
      <c r="N99" s="40"/>
      <c r="O99" s="32"/>
      <c r="P99" s="32"/>
      <c r="Q99" s="42"/>
      <c r="R99" s="40"/>
      <c r="S99" s="23"/>
      <c r="T99" s="23"/>
      <c r="U99" s="23"/>
      <c r="V99" s="23"/>
      <c r="W99" s="23"/>
      <c r="X99" s="23"/>
    </row>
    <row r="100" ht="15" customHeight="1">
      <c r="A100" s="30"/>
      <c r="B100" s="40"/>
      <c r="C100" s="32"/>
      <c r="D100" s="40"/>
      <c r="E100" s="32"/>
      <c r="F100" s="40"/>
      <c r="G100" s="32"/>
      <c r="H100" s="40"/>
      <c r="I100" s="32"/>
      <c r="J100" s="32"/>
      <c r="K100" s="32"/>
      <c r="L100" s="40"/>
      <c r="M100" s="32"/>
      <c r="N100" s="40"/>
      <c r="O100" s="32"/>
      <c r="P100" s="32"/>
      <c r="Q100" s="42"/>
      <c r="R100" s="40"/>
      <c r="S100" s="23"/>
      <c r="T100" s="23"/>
      <c r="U100" s="23"/>
      <c r="V100" s="23"/>
      <c r="W100" s="23"/>
      <c r="X100" s="23"/>
    </row>
    <row r="101" ht="15" customHeight="1">
      <c r="A101" s="30"/>
      <c r="B101" s="40"/>
      <c r="C101" s="32"/>
      <c r="D101" s="40"/>
      <c r="E101" s="32"/>
      <c r="F101" s="40"/>
      <c r="G101" s="32"/>
      <c r="H101" s="40"/>
      <c r="I101" s="32"/>
      <c r="J101" s="32"/>
      <c r="K101" s="32"/>
      <c r="L101" s="40"/>
      <c r="M101" s="32"/>
      <c r="N101" s="40"/>
      <c r="O101" s="32"/>
      <c r="P101" s="32"/>
      <c r="Q101" s="42"/>
      <c r="R101" s="40"/>
      <c r="S101" s="23"/>
      <c r="T101" s="23"/>
      <c r="U101" s="23"/>
      <c r="V101" s="23"/>
      <c r="W101" s="23"/>
      <c r="X101" s="23"/>
    </row>
    <row r="102" ht="15" customHeight="1">
      <c r="A102" s="30"/>
      <c r="B102" s="40"/>
      <c r="C102" s="32"/>
      <c r="D102" s="40"/>
      <c r="E102" s="32"/>
      <c r="F102" s="40"/>
      <c r="G102" s="32"/>
      <c r="H102" s="40"/>
      <c r="I102" s="32"/>
      <c r="J102" s="32"/>
      <c r="K102" s="32"/>
      <c r="L102" s="40"/>
      <c r="M102" s="32"/>
      <c r="N102" s="40"/>
      <c r="O102" s="32"/>
      <c r="P102" s="32"/>
      <c r="Q102" s="42"/>
      <c r="R102" s="40"/>
      <c r="S102" s="23"/>
      <c r="T102" s="23"/>
      <c r="U102" s="23"/>
      <c r="V102" s="23"/>
      <c r="W102" s="23"/>
      <c r="X102" s="23"/>
    </row>
    <row r="103" ht="15" customHeight="1">
      <c r="A103" s="45"/>
      <c r="B103" s="40"/>
      <c r="C103" s="32"/>
      <c r="D103" s="40"/>
      <c r="E103" s="32"/>
      <c r="F103" s="40"/>
      <c r="G103" s="32"/>
      <c r="H103" s="40"/>
      <c r="I103" s="32"/>
      <c r="J103" s="32"/>
      <c r="K103" s="32"/>
      <c r="L103" s="40"/>
      <c r="M103" s="32"/>
      <c r="N103" s="40"/>
      <c r="O103" s="32"/>
      <c r="P103" s="32"/>
      <c r="Q103" s="42"/>
      <c r="R103" s="40"/>
      <c r="S103" s="23"/>
      <c r="T103" s="23"/>
      <c r="U103" s="23"/>
      <c r="V103" s="23"/>
      <c r="W103" s="23"/>
      <c r="X103" s="23"/>
    </row>
    <row r="104" ht="15" customHeight="1">
      <c r="A104" s="45"/>
      <c r="B104" s="40"/>
      <c r="C104" s="32"/>
      <c r="D104" s="40"/>
      <c r="E104" s="32"/>
      <c r="F104" s="40"/>
      <c r="G104" s="32"/>
      <c r="H104" s="40"/>
      <c r="I104" s="32"/>
      <c r="J104" s="32"/>
      <c r="K104" s="32"/>
      <c r="L104" s="40"/>
      <c r="M104" s="32"/>
      <c r="N104" s="40"/>
      <c r="O104" s="32"/>
      <c r="P104" s="32"/>
      <c r="Q104" s="42"/>
      <c r="R104" s="40"/>
      <c r="S104" s="23"/>
      <c r="T104" s="23"/>
      <c r="U104" s="23"/>
      <c r="V104" s="23"/>
      <c r="W104" s="23"/>
      <c r="X104" s="23"/>
    </row>
    <row r="105" ht="15" customHeight="1">
      <c r="A105" s="45"/>
      <c r="B105" s="40"/>
      <c r="C105" s="32"/>
      <c r="D105" s="40"/>
      <c r="E105" s="32"/>
      <c r="F105" s="40"/>
      <c r="G105" s="32"/>
      <c r="H105" s="40"/>
      <c r="I105" s="32"/>
      <c r="J105" s="32"/>
      <c r="K105" s="32"/>
      <c r="L105" s="40"/>
      <c r="M105" s="32"/>
      <c r="N105" s="40"/>
      <c r="O105" s="32"/>
      <c r="P105" s="32"/>
      <c r="Q105" s="42"/>
      <c r="R105" s="40"/>
      <c r="S105" s="23"/>
      <c r="T105" s="23"/>
      <c r="U105" s="23"/>
      <c r="V105" s="23"/>
      <c r="W105" s="23"/>
      <c r="X105" s="23"/>
    </row>
    <row r="106" ht="15" customHeight="1">
      <c r="A106" s="45"/>
      <c r="B106" s="40"/>
      <c r="C106" s="32"/>
      <c r="D106" s="40"/>
      <c r="E106" s="32"/>
      <c r="F106" s="40"/>
      <c r="G106" s="32"/>
      <c r="H106" s="40"/>
      <c r="I106" s="32"/>
      <c r="J106" s="32"/>
      <c r="K106" s="32"/>
      <c r="L106" s="40"/>
      <c r="M106" s="32"/>
      <c r="N106" s="40"/>
      <c r="O106" s="32"/>
      <c r="P106" s="26"/>
      <c r="Q106" s="42"/>
      <c r="R106" s="40"/>
      <c r="S106" s="23"/>
      <c r="T106" s="23"/>
      <c r="U106" s="23"/>
      <c r="V106" s="23"/>
      <c r="W106" s="23"/>
      <c r="X106" s="23"/>
    </row>
    <row r="107" ht="15" customHeight="1">
      <c r="A107" s="45"/>
      <c r="B107" s="28"/>
      <c r="C107" s="32"/>
      <c r="D107" s="28"/>
      <c r="E107" s="32"/>
      <c r="F107" s="28"/>
      <c r="G107" s="32"/>
      <c r="H107" s="28"/>
      <c r="I107" s="32"/>
      <c r="J107" s="32"/>
      <c r="K107" s="32"/>
      <c r="L107" s="28"/>
      <c r="M107" s="32"/>
      <c r="N107" s="28"/>
      <c r="O107" s="32"/>
      <c r="P107" s="26"/>
      <c r="Q107" s="42"/>
      <c r="R107" s="28"/>
      <c r="S107" s="23"/>
      <c r="T107" s="23"/>
      <c r="U107" s="23"/>
      <c r="V107" s="23"/>
      <c r="W107" s="23"/>
      <c r="X107" s="23"/>
    </row>
    <row r="108" ht="15" customHeight="1">
      <c r="A108" s="45"/>
      <c r="B108" s="28"/>
      <c r="C108" s="32"/>
      <c r="D108" s="28"/>
      <c r="E108" s="32"/>
      <c r="F108" s="28"/>
      <c r="G108" s="32"/>
      <c r="H108" s="28"/>
      <c r="I108" s="32"/>
      <c r="J108" s="32"/>
      <c r="K108" s="32"/>
      <c r="L108" s="28"/>
      <c r="M108" s="32"/>
      <c r="N108" s="28"/>
      <c r="O108" s="32"/>
      <c r="P108" s="26"/>
      <c r="Q108" s="42"/>
      <c r="R108" s="28"/>
      <c r="S108" s="23"/>
      <c r="T108" s="23"/>
      <c r="U108" s="23"/>
      <c r="V108" s="23"/>
      <c r="W108" s="23"/>
      <c r="X108" s="23"/>
    </row>
    <row r="109" ht="15" customHeight="1">
      <c r="A109" s="45"/>
      <c r="B109" s="28"/>
      <c r="C109" s="32"/>
      <c r="D109" s="28"/>
      <c r="E109" s="32"/>
      <c r="F109" s="28"/>
      <c r="G109" s="32"/>
      <c r="H109" s="28"/>
      <c r="I109" s="32"/>
      <c r="J109" s="32"/>
      <c r="K109" s="32"/>
      <c r="L109" s="28"/>
      <c r="M109" s="32"/>
      <c r="N109" s="28"/>
      <c r="O109" s="32"/>
      <c r="P109" s="26"/>
      <c r="Q109" s="42"/>
      <c r="R109" s="28"/>
      <c r="S109" s="23"/>
      <c r="T109" s="23"/>
      <c r="U109" s="23"/>
      <c r="V109" s="23"/>
      <c r="W109" s="23"/>
      <c r="X109" s="23"/>
    </row>
    <row r="110" ht="15" customHeight="1">
      <c r="A110" s="30"/>
      <c r="B110" s="40"/>
      <c r="C110" s="32"/>
      <c r="D110" s="40"/>
      <c r="E110" s="32"/>
      <c r="F110" s="40"/>
      <c r="G110" s="32"/>
      <c r="H110" s="40"/>
      <c r="I110" s="32"/>
      <c r="J110" s="32"/>
      <c r="K110" s="32"/>
      <c r="L110" s="40"/>
      <c r="M110" s="32"/>
      <c r="N110" s="40"/>
      <c r="O110" s="32"/>
      <c r="P110" s="32"/>
      <c r="Q110" s="42"/>
      <c r="R110" s="40"/>
      <c r="S110" s="23"/>
      <c r="T110" s="23"/>
      <c r="U110" s="23"/>
      <c r="V110" s="23"/>
      <c r="W110" s="23"/>
      <c r="X110" s="23"/>
    </row>
    <row r="111" ht="15" customHeight="1">
      <c r="A111" s="30"/>
      <c r="B111" s="40"/>
      <c r="C111" s="32"/>
      <c r="D111" s="40"/>
      <c r="E111" s="32"/>
      <c r="F111" s="40"/>
      <c r="G111" s="32"/>
      <c r="H111" s="40"/>
      <c r="I111" s="32"/>
      <c r="J111" s="32"/>
      <c r="K111" s="32"/>
      <c r="L111" s="40"/>
      <c r="M111" s="32"/>
      <c r="N111" s="40"/>
      <c r="O111" s="32"/>
      <c r="P111" s="32"/>
      <c r="Q111" s="42"/>
      <c r="R111" s="40"/>
      <c r="S111" s="23"/>
      <c r="T111" s="23"/>
      <c r="U111" s="23"/>
      <c r="V111" s="23"/>
      <c r="W111" s="23"/>
      <c r="X111" s="23"/>
    </row>
    <row r="112" ht="15" customHeight="1">
      <c r="A112" s="30"/>
      <c r="B112" s="40"/>
      <c r="C112" s="32"/>
      <c r="D112" s="40"/>
      <c r="E112" s="32"/>
      <c r="F112" s="40"/>
      <c r="G112" s="32"/>
      <c r="H112" s="40"/>
      <c r="I112" s="32"/>
      <c r="J112" s="32"/>
      <c r="K112" s="32"/>
      <c r="L112" s="40"/>
      <c r="M112" s="32"/>
      <c r="N112" s="40"/>
      <c r="O112" s="32"/>
      <c r="P112" s="32"/>
      <c r="Q112" s="42"/>
      <c r="R112" s="40"/>
      <c r="S112" s="23"/>
      <c r="T112" s="23"/>
      <c r="U112" s="23"/>
      <c r="V112" s="23"/>
      <c r="W112" s="23"/>
      <c r="X112" s="23"/>
    </row>
    <row r="113" ht="15" customHeight="1">
      <c r="A113" s="30"/>
      <c r="B113" s="40"/>
      <c r="C113" s="32"/>
      <c r="D113" s="40"/>
      <c r="E113" s="32"/>
      <c r="F113" s="40"/>
      <c r="G113" s="32"/>
      <c r="H113" s="40"/>
      <c r="I113" s="32"/>
      <c r="J113" s="32"/>
      <c r="K113" s="32"/>
      <c r="L113" s="40"/>
      <c r="M113" s="32"/>
      <c r="N113" s="40"/>
      <c r="O113" s="32"/>
      <c r="P113" s="23"/>
      <c r="Q113" s="42"/>
      <c r="R113" s="40"/>
      <c r="S113" s="23"/>
      <c r="T113" s="23"/>
      <c r="U113" s="23"/>
      <c r="V113" s="23"/>
      <c r="W113" s="23"/>
      <c r="X113" s="23"/>
    </row>
    <row r="114" ht="15" customHeight="1">
      <c r="A114" s="30"/>
      <c r="B114" s="40"/>
      <c r="C114" s="32"/>
      <c r="D114" s="40"/>
      <c r="E114" s="32"/>
      <c r="F114" s="40"/>
      <c r="G114" s="32"/>
      <c r="H114" s="40"/>
      <c r="I114" s="32"/>
      <c r="J114" s="32"/>
      <c r="K114" s="32"/>
      <c r="L114" s="40"/>
      <c r="M114" s="32"/>
      <c r="N114" s="40"/>
      <c r="O114" s="32"/>
      <c r="P114" s="32"/>
      <c r="Q114" s="42"/>
      <c r="R114" s="40"/>
      <c r="S114" s="23"/>
      <c r="T114" s="23"/>
      <c r="U114" s="23"/>
      <c r="V114" s="23"/>
      <c r="W114" s="23"/>
      <c r="X114" s="23"/>
    </row>
    <row r="115" ht="15" customHeight="1">
      <c r="A115" s="30"/>
      <c r="B115" s="40"/>
      <c r="C115" s="32"/>
      <c r="D115" s="40"/>
      <c r="E115" s="32"/>
      <c r="F115" s="40"/>
      <c r="G115" s="32"/>
      <c r="H115" s="40"/>
      <c r="I115" s="32"/>
      <c r="J115" s="32"/>
      <c r="K115" s="32"/>
      <c r="L115" s="40"/>
      <c r="M115" s="32"/>
      <c r="N115" s="40"/>
      <c r="O115" s="32"/>
      <c r="P115" s="32"/>
      <c r="Q115" s="42"/>
      <c r="R115" s="40"/>
      <c r="S115" s="23"/>
      <c r="T115" s="23"/>
      <c r="U115" s="23"/>
      <c r="V115" s="23"/>
      <c r="W115" s="23"/>
      <c r="X115" s="23"/>
    </row>
    <row r="116" ht="15" customHeight="1">
      <c r="A116" s="30"/>
      <c r="B116" s="40"/>
      <c r="C116" s="32"/>
      <c r="D116" s="40"/>
      <c r="E116" s="32"/>
      <c r="F116" s="40"/>
      <c r="G116" s="32"/>
      <c r="H116" s="40"/>
      <c r="I116" s="32"/>
      <c r="J116" s="32"/>
      <c r="K116" s="32"/>
      <c r="L116" s="40"/>
      <c r="M116" s="32"/>
      <c r="N116" s="40"/>
      <c r="O116" s="32"/>
      <c r="P116" s="32"/>
      <c r="Q116" s="42"/>
      <c r="R116" s="40"/>
      <c r="S116" s="23"/>
      <c r="T116" s="23"/>
      <c r="U116" s="23"/>
      <c r="V116" s="23"/>
      <c r="W116" s="23"/>
      <c r="X116" s="23"/>
    </row>
    <row r="117" ht="15" customHeight="1">
      <c r="A117" s="30"/>
      <c r="B117" s="40"/>
      <c r="C117" s="32"/>
      <c r="D117" s="40"/>
      <c r="E117" s="32"/>
      <c r="F117" s="40"/>
      <c r="G117" s="32"/>
      <c r="H117" s="40"/>
      <c r="I117" s="32"/>
      <c r="J117" s="32"/>
      <c r="K117" s="32"/>
      <c r="L117" s="40"/>
      <c r="M117" s="32"/>
      <c r="N117" s="40"/>
      <c r="O117" s="32"/>
      <c r="P117" s="32"/>
      <c r="Q117" s="42"/>
      <c r="R117" s="40"/>
      <c r="S117" s="23"/>
      <c r="T117" s="23"/>
      <c r="U117" s="23"/>
      <c r="V117" s="23"/>
      <c r="W117" s="23"/>
      <c r="X117" s="23"/>
    </row>
    <row r="118" ht="15" customHeight="1">
      <c r="A118" s="30"/>
      <c r="B118" s="40"/>
      <c r="C118" s="32"/>
      <c r="D118" s="40"/>
      <c r="E118" s="32"/>
      <c r="F118" s="40"/>
      <c r="G118" s="32"/>
      <c r="H118" s="40"/>
      <c r="I118" s="32"/>
      <c r="J118" s="32"/>
      <c r="K118" s="32"/>
      <c r="L118" s="40"/>
      <c r="M118" s="32"/>
      <c r="N118" s="40"/>
      <c r="O118" s="32"/>
      <c r="P118" s="32"/>
      <c r="Q118" s="42"/>
      <c r="R118" s="40"/>
      <c r="S118" s="23"/>
      <c r="T118" s="23"/>
      <c r="U118" s="23"/>
      <c r="V118" s="23"/>
      <c r="W118" s="23"/>
      <c r="X118" s="23"/>
    </row>
    <row r="119" ht="15" customHeight="1">
      <c r="A119" s="40"/>
      <c r="B119" s="40"/>
      <c r="C119" s="32"/>
      <c r="D119" s="40"/>
      <c r="E119" s="32"/>
      <c r="F119" s="40"/>
      <c r="G119" s="32"/>
      <c r="H119" s="40"/>
      <c r="I119" s="32"/>
      <c r="J119" s="32"/>
      <c r="K119" s="32"/>
      <c r="L119" s="40"/>
      <c r="M119" s="32"/>
      <c r="N119" s="40"/>
      <c r="O119" s="32"/>
      <c r="P119" s="32"/>
      <c r="Q119" s="42"/>
      <c r="R119" s="40"/>
      <c r="S119" s="23"/>
      <c r="T119" s="23"/>
      <c r="U119" s="23"/>
      <c r="V119" s="23"/>
      <c r="W119" s="23"/>
      <c r="X119" s="23"/>
    </row>
    <row r="120" ht="15" customHeight="1">
      <c r="A120" s="40"/>
      <c r="B120" s="40"/>
      <c r="C120" s="32"/>
      <c r="D120" s="40"/>
      <c r="E120" s="32"/>
      <c r="F120" s="40"/>
      <c r="G120" s="32"/>
      <c r="H120" s="40"/>
      <c r="I120" s="32"/>
      <c r="J120" s="32"/>
      <c r="K120" s="32"/>
      <c r="L120" s="40"/>
      <c r="M120" s="32"/>
      <c r="N120" s="40"/>
      <c r="O120" s="32"/>
      <c r="P120" s="32"/>
      <c r="Q120" s="42"/>
      <c r="R120" s="40"/>
      <c r="S120" s="23"/>
      <c r="T120" s="23"/>
      <c r="U120" s="23"/>
      <c r="V120" s="23"/>
      <c r="W120" s="23"/>
      <c r="X120" s="23"/>
    </row>
    <row r="121" ht="15" customHeight="1">
      <c r="A121" s="40"/>
      <c r="B121" s="40"/>
      <c r="C121" s="32"/>
      <c r="D121" s="40"/>
      <c r="E121" s="32"/>
      <c r="F121" s="40"/>
      <c r="G121" s="32"/>
      <c r="H121" s="40"/>
      <c r="I121" s="32"/>
      <c r="J121" s="32"/>
      <c r="K121" s="32"/>
      <c r="L121" s="40"/>
      <c r="M121" s="32"/>
      <c r="N121" s="40"/>
      <c r="O121" s="32"/>
      <c r="P121" s="32"/>
      <c r="Q121" s="42"/>
      <c r="R121" s="40"/>
      <c r="S121" s="23"/>
      <c r="T121" s="23"/>
      <c r="U121" s="23"/>
      <c r="V121" s="23"/>
      <c r="W121" s="23"/>
      <c r="X121" s="23"/>
    </row>
    <row r="122" ht="15" customHeight="1">
      <c r="A122" s="40"/>
      <c r="B122" s="40"/>
      <c r="C122" s="32"/>
      <c r="D122" s="40"/>
      <c r="E122" s="32"/>
      <c r="F122" s="40"/>
      <c r="G122" s="32"/>
      <c r="H122" s="40"/>
      <c r="I122" s="32"/>
      <c r="J122" s="32"/>
      <c r="K122" s="32"/>
      <c r="L122" s="40"/>
      <c r="M122" s="32"/>
      <c r="N122" s="40"/>
      <c r="O122" s="32"/>
      <c r="P122" s="32"/>
      <c r="Q122" s="42"/>
      <c r="R122" s="40"/>
      <c r="S122" s="23"/>
      <c r="T122" s="23"/>
      <c r="U122" s="23"/>
      <c r="V122" s="23"/>
      <c r="W122" s="23"/>
      <c r="X122" s="23"/>
    </row>
    <row r="123" ht="15" customHeight="1">
      <c r="A123" s="40"/>
      <c r="B123" s="40"/>
      <c r="C123" s="32"/>
      <c r="D123" s="40"/>
      <c r="E123" s="32"/>
      <c r="F123" s="40"/>
      <c r="G123" s="32"/>
      <c r="H123" s="40"/>
      <c r="I123" s="32"/>
      <c r="J123" s="32"/>
      <c r="K123" s="32"/>
      <c r="L123" s="40"/>
      <c r="M123" s="32"/>
      <c r="N123" s="40"/>
      <c r="O123" s="32"/>
      <c r="P123" s="32"/>
      <c r="Q123" s="42"/>
      <c r="R123" s="40"/>
      <c r="S123" s="23"/>
      <c r="T123" s="23"/>
      <c r="U123" s="23"/>
      <c r="V123" s="23"/>
      <c r="W123" s="23"/>
      <c r="X123" s="23"/>
    </row>
    <row r="124" ht="15" customHeight="1">
      <c r="A124" s="40"/>
      <c r="B124" s="40"/>
      <c r="C124" s="32"/>
      <c r="D124" s="40"/>
      <c r="E124" s="32"/>
      <c r="F124" s="40"/>
      <c r="G124" s="32"/>
      <c r="H124" s="40"/>
      <c r="I124" s="32"/>
      <c r="J124" s="32"/>
      <c r="K124" s="32"/>
      <c r="L124" s="40"/>
      <c r="M124" s="41"/>
      <c r="N124" s="40"/>
      <c r="O124" s="32"/>
      <c r="P124" s="32"/>
      <c r="Q124" s="42"/>
      <c r="R124" s="40"/>
      <c r="S124" s="23"/>
      <c r="T124" s="23"/>
      <c r="U124" s="23"/>
      <c r="V124" s="23"/>
      <c r="W124" s="23"/>
      <c r="X124" s="23"/>
    </row>
    <row r="125" ht="15" customHeight="1">
      <c r="A125" s="40"/>
      <c r="B125" s="40"/>
      <c r="C125" s="32"/>
      <c r="D125" s="40"/>
      <c r="E125" s="32"/>
      <c r="F125" s="40"/>
      <c r="G125" s="32"/>
      <c r="H125" s="40"/>
      <c r="I125" s="32"/>
      <c r="J125" s="32"/>
      <c r="K125" s="32"/>
      <c r="L125" s="40"/>
      <c r="M125" s="41"/>
      <c r="N125" s="40"/>
      <c r="O125" s="32"/>
      <c r="P125" s="32"/>
      <c r="Q125" s="42"/>
      <c r="R125" s="40"/>
      <c r="S125" s="23"/>
      <c r="T125" s="23"/>
      <c r="U125" s="23"/>
      <c r="V125" s="23"/>
      <c r="W125" s="23"/>
      <c r="X125" s="23"/>
    </row>
    <row r="126" ht="15" customHeight="1">
      <c r="A126" s="40"/>
      <c r="B126" s="40"/>
      <c r="C126" s="32"/>
      <c r="D126" s="40"/>
      <c r="E126" s="32"/>
      <c r="F126" s="40"/>
      <c r="G126" s="32"/>
      <c r="H126" s="40"/>
      <c r="I126" s="32"/>
      <c r="J126" s="32"/>
      <c r="K126" s="32"/>
      <c r="L126" s="40"/>
      <c r="M126" s="41"/>
      <c r="N126" s="40"/>
      <c r="O126" s="32"/>
      <c r="P126" s="32"/>
      <c r="Q126" s="42"/>
      <c r="R126" s="40"/>
      <c r="S126" s="23"/>
      <c r="T126" s="23"/>
      <c r="U126" s="23"/>
      <c r="V126" s="23"/>
      <c r="W126" s="23"/>
      <c r="X126" s="23"/>
    </row>
    <row r="127" ht="15" customHeight="1">
      <c r="A127" s="40"/>
      <c r="B127" s="40"/>
      <c r="C127" s="32"/>
      <c r="D127" s="40"/>
      <c r="E127" s="32"/>
      <c r="F127" s="40"/>
      <c r="G127" s="32"/>
      <c r="H127" s="42"/>
      <c r="I127" s="32"/>
      <c r="J127" s="32"/>
      <c r="K127" s="32"/>
      <c r="L127" s="40"/>
      <c r="M127" s="41"/>
      <c r="N127" s="40"/>
      <c r="O127" s="32"/>
      <c r="P127" s="32"/>
      <c r="Q127" s="42"/>
      <c r="R127" s="40"/>
      <c r="S127" s="23"/>
      <c r="T127" s="23"/>
      <c r="U127" s="23"/>
      <c r="V127" s="23"/>
      <c r="W127" s="23"/>
      <c r="X127" s="23"/>
    </row>
    <row r="128" ht="15" customHeight="1">
      <c r="A128" s="40"/>
      <c r="B128" s="40"/>
      <c r="C128" s="32"/>
      <c r="D128" s="40"/>
      <c r="E128" s="32"/>
      <c r="F128" s="40"/>
      <c r="G128" s="32"/>
      <c r="H128" s="42"/>
      <c r="I128" s="32"/>
      <c r="J128" s="32"/>
      <c r="K128" s="32"/>
      <c r="L128" s="40"/>
      <c r="M128" s="41"/>
      <c r="N128" s="40"/>
      <c r="O128" s="32"/>
      <c r="P128" s="32"/>
      <c r="Q128" s="42"/>
      <c r="R128" s="40"/>
      <c r="S128" s="23"/>
      <c r="T128" s="23"/>
      <c r="U128" s="23"/>
      <c r="V128" s="23"/>
      <c r="W128" s="23"/>
      <c r="X128" s="23"/>
    </row>
    <row r="129" ht="15" customHeight="1">
      <c r="A129" s="40"/>
      <c r="B129" s="40"/>
      <c r="C129" s="32"/>
      <c r="D129" s="40"/>
      <c r="E129" s="32"/>
      <c r="F129" s="40"/>
      <c r="G129" s="32"/>
      <c r="H129" s="42"/>
      <c r="I129" s="32"/>
      <c r="J129" s="32"/>
      <c r="K129" s="32"/>
      <c r="L129" s="40"/>
      <c r="M129" s="41"/>
      <c r="N129" s="40"/>
      <c r="O129" s="32"/>
      <c r="P129" s="32"/>
      <c r="Q129" s="42"/>
      <c r="R129" s="40"/>
      <c r="S129" s="23"/>
      <c r="T129" s="23"/>
      <c r="U129" s="23"/>
      <c r="V129" s="23"/>
      <c r="W129" s="23"/>
      <c r="X129" s="23"/>
    </row>
    <row r="130" ht="15" customHeight="1">
      <c r="A130" s="40"/>
      <c r="B130" s="40"/>
      <c r="C130" s="32"/>
      <c r="D130" s="40"/>
      <c r="E130" s="32"/>
      <c r="F130" s="32"/>
      <c r="G130" s="32"/>
      <c r="H130" s="42"/>
      <c r="I130" s="32"/>
      <c r="J130" s="32"/>
      <c r="K130" s="32"/>
      <c r="L130" s="40"/>
      <c r="M130" s="41"/>
      <c r="N130" s="40"/>
      <c r="O130" s="32"/>
      <c r="P130" s="32"/>
      <c r="Q130" s="42"/>
      <c r="R130" s="40"/>
      <c r="S130" s="23"/>
      <c r="T130" s="23"/>
      <c r="U130" s="23"/>
      <c r="V130" s="23"/>
      <c r="W130" s="23"/>
      <c r="X130" s="23"/>
    </row>
    <row r="131" ht="15" customHeight="1">
      <c r="A131" s="40"/>
      <c r="B131" s="40"/>
      <c r="C131" s="32"/>
      <c r="D131" s="40"/>
      <c r="E131" s="32"/>
      <c r="F131" s="32"/>
      <c r="G131" s="32"/>
      <c r="H131" s="42"/>
      <c r="I131" s="32"/>
      <c r="J131" s="32"/>
      <c r="K131" s="32"/>
      <c r="L131" s="40"/>
      <c r="M131" s="41"/>
      <c r="N131" s="40"/>
      <c r="O131" s="32"/>
      <c r="P131" s="32"/>
      <c r="Q131" s="42"/>
      <c r="R131" s="40"/>
      <c r="S131" s="23"/>
      <c r="T131" s="23"/>
      <c r="U131" s="23"/>
      <c r="V131" s="23"/>
      <c r="W131" s="23"/>
      <c r="X131" s="23"/>
    </row>
    <row r="132" ht="15" customHeight="1">
      <c r="A132" s="40"/>
      <c r="B132" s="40"/>
      <c r="C132" s="32"/>
      <c r="D132" s="40"/>
      <c r="E132" s="32"/>
      <c r="F132" s="32"/>
      <c r="G132" s="32"/>
      <c r="H132" s="42"/>
      <c r="I132" s="32"/>
      <c r="J132" s="32"/>
      <c r="K132" s="32"/>
      <c r="L132" s="40"/>
      <c r="M132" s="41"/>
      <c r="N132" s="40"/>
      <c r="O132" s="32"/>
      <c r="P132" s="32"/>
      <c r="Q132" s="42"/>
      <c r="R132" s="40"/>
      <c r="S132" s="23"/>
      <c r="T132" s="23"/>
      <c r="U132" s="23"/>
      <c r="V132" s="23"/>
      <c r="W132" s="23"/>
      <c r="X132" s="23"/>
    </row>
    <row r="133" ht="15" customHeight="1">
      <c r="A133" s="40"/>
      <c r="B133" s="40"/>
      <c r="C133" s="32"/>
      <c r="D133" s="40"/>
      <c r="E133" s="32"/>
      <c r="F133" s="32"/>
      <c r="G133" s="32"/>
      <c r="H133" s="42"/>
      <c r="I133" s="32"/>
      <c r="J133" s="32"/>
      <c r="K133" s="32"/>
      <c r="L133" s="40"/>
      <c r="M133" s="41"/>
      <c r="N133" s="40"/>
      <c r="O133" s="32"/>
      <c r="P133" s="32"/>
      <c r="Q133" s="42"/>
      <c r="R133" s="40"/>
      <c r="S133" s="23"/>
      <c r="T133" s="23"/>
      <c r="U133" s="23"/>
      <c r="V133" s="23"/>
      <c r="W133" s="23"/>
      <c r="X133" s="23"/>
    </row>
    <row r="134" ht="15" customHeight="1">
      <c r="A134" s="40"/>
      <c r="B134" s="40"/>
      <c r="C134" s="32"/>
      <c r="D134" s="40"/>
      <c r="E134" s="32"/>
      <c r="F134" s="32"/>
      <c r="G134" s="32"/>
      <c r="H134" s="42"/>
      <c r="I134" s="32"/>
      <c r="J134" s="32"/>
      <c r="K134" s="32"/>
      <c r="L134" s="40"/>
      <c r="M134" s="41"/>
      <c r="N134" s="40"/>
      <c r="O134" s="32"/>
      <c r="P134" s="32"/>
      <c r="Q134" s="42"/>
      <c r="R134" s="40"/>
      <c r="S134" s="23"/>
      <c r="T134" s="23"/>
      <c r="U134" s="23"/>
      <c r="V134" s="23"/>
      <c r="W134" s="23"/>
      <c r="X134" s="23"/>
    </row>
    <row r="135" ht="15" customHeight="1">
      <c r="A135" s="40"/>
      <c r="B135" s="40"/>
      <c r="C135" s="32"/>
      <c r="D135" s="40"/>
      <c r="E135" s="32"/>
      <c r="F135" s="32"/>
      <c r="G135" s="32"/>
      <c r="H135" s="42"/>
      <c r="I135" s="32"/>
      <c r="J135" s="32"/>
      <c r="K135" s="32"/>
      <c r="L135" s="40"/>
      <c r="M135" s="41"/>
      <c r="N135" s="40"/>
      <c r="O135" s="32"/>
      <c r="P135" s="32"/>
      <c r="Q135" s="42"/>
      <c r="R135" s="40"/>
      <c r="S135" s="23"/>
      <c r="T135" s="23"/>
      <c r="U135" s="23"/>
      <c r="V135" s="23"/>
      <c r="W135" s="23"/>
      <c r="X135" s="23"/>
    </row>
    <row r="136" ht="15" customHeight="1">
      <c r="A136" s="40"/>
      <c r="B136" s="40"/>
      <c r="C136" s="32"/>
      <c r="D136" s="40"/>
      <c r="E136" s="32"/>
      <c r="F136" s="32"/>
      <c r="G136" s="32"/>
      <c r="H136" s="42"/>
      <c r="I136" s="32"/>
      <c r="J136" s="32"/>
      <c r="K136" s="32"/>
      <c r="L136" s="40"/>
      <c r="M136" s="41"/>
      <c r="N136" s="40"/>
      <c r="O136" s="32"/>
      <c r="P136" s="32"/>
      <c r="Q136" s="42"/>
      <c r="R136" s="40"/>
      <c r="S136" s="23"/>
      <c r="T136" s="23"/>
      <c r="U136" s="23"/>
      <c r="V136" s="23"/>
      <c r="W136" s="23"/>
      <c r="X136" s="23"/>
    </row>
    <row r="137" ht="15" customHeight="1">
      <c r="A137" s="40"/>
      <c r="B137" s="40"/>
      <c r="C137" s="32"/>
      <c r="D137" s="40"/>
      <c r="E137" s="32"/>
      <c r="F137" s="32"/>
      <c r="G137" s="32"/>
      <c r="H137" s="42"/>
      <c r="I137" s="32"/>
      <c r="J137" s="32"/>
      <c r="K137" s="32"/>
      <c r="L137" s="40"/>
      <c r="M137" s="41"/>
      <c r="N137" s="40"/>
      <c r="O137" s="32"/>
      <c r="P137" s="32"/>
      <c r="Q137" s="42"/>
      <c r="R137" s="40"/>
      <c r="S137" s="23"/>
      <c r="T137" s="23"/>
      <c r="U137" s="23"/>
      <c r="V137" s="23"/>
      <c r="W137" s="23"/>
      <c r="X137" s="23"/>
    </row>
    <row r="138" ht="15" customHeight="1">
      <c r="A138" s="40"/>
      <c r="B138" s="40"/>
      <c r="C138" s="32"/>
      <c r="D138" s="40"/>
      <c r="E138" s="32"/>
      <c r="F138" s="32"/>
      <c r="G138" s="32"/>
      <c r="H138" s="42"/>
      <c r="I138" s="32"/>
      <c r="J138" s="32"/>
      <c r="K138" s="32"/>
      <c r="L138" s="40"/>
      <c r="M138" s="41"/>
      <c r="N138" s="40"/>
      <c r="O138" s="32"/>
      <c r="P138" s="32"/>
      <c r="Q138" s="42"/>
      <c r="R138" s="40"/>
      <c r="S138" s="23"/>
      <c r="T138" s="23"/>
      <c r="U138" s="23"/>
      <c r="V138" s="23"/>
      <c r="W138" s="23"/>
      <c r="X138" s="23"/>
    </row>
    <row r="139" ht="15" customHeight="1">
      <c r="A139" s="40"/>
      <c r="B139" s="40"/>
      <c r="C139" s="32"/>
      <c r="D139" s="40"/>
      <c r="E139" s="32"/>
      <c r="F139" s="32"/>
      <c r="G139" s="32"/>
      <c r="H139" s="42"/>
      <c r="I139" s="32"/>
      <c r="J139" s="32"/>
      <c r="K139" s="32"/>
      <c r="L139" s="40"/>
      <c r="M139" s="41"/>
      <c r="N139" s="40"/>
      <c r="O139" s="32"/>
      <c r="P139" s="32"/>
      <c r="Q139" s="42"/>
      <c r="R139" s="40"/>
      <c r="S139" s="23"/>
      <c r="T139" s="23"/>
      <c r="U139" s="23"/>
      <c r="V139" s="23"/>
      <c r="W139" s="23"/>
      <c r="X139" s="23"/>
    </row>
    <row r="140" ht="15" customHeight="1">
      <c r="A140" s="40"/>
      <c r="B140" s="40"/>
      <c r="C140" s="32"/>
      <c r="D140" s="40"/>
      <c r="E140" s="32"/>
      <c r="F140" s="32"/>
      <c r="G140" s="32"/>
      <c r="H140" s="42"/>
      <c r="I140" s="32"/>
      <c r="J140" s="32"/>
      <c r="K140" s="32"/>
      <c r="L140" s="40"/>
      <c r="M140" s="41"/>
      <c r="N140" s="40"/>
      <c r="O140" s="32"/>
      <c r="P140" s="32"/>
      <c r="Q140" s="42"/>
      <c r="R140" s="40"/>
      <c r="S140" s="23"/>
      <c r="T140" s="23"/>
      <c r="U140" s="23"/>
      <c r="V140" s="23"/>
      <c r="W140" s="23"/>
      <c r="X140" s="23"/>
    </row>
    <row r="141" ht="15" customHeight="1">
      <c r="A141" s="40"/>
      <c r="B141" s="40"/>
      <c r="C141" s="32"/>
      <c r="D141" s="40"/>
      <c r="E141" s="32"/>
      <c r="F141" s="32"/>
      <c r="G141" s="32"/>
      <c r="H141" s="42"/>
      <c r="I141" s="32"/>
      <c r="J141" s="32"/>
      <c r="K141" s="32"/>
      <c r="L141" s="40"/>
      <c r="M141" s="41"/>
      <c r="N141" s="40"/>
      <c r="O141" s="32"/>
      <c r="P141" s="32"/>
      <c r="Q141" s="42"/>
      <c r="R141" s="40"/>
      <c r="S141" s="23"/>
      <c r="T141" s="23"/>
      <c r="U141" s="23"/>
      <c r="V141" s="23"/>
      <c r="W141" s="23"/>
      <c r="X141" s="23"/>
    </row>
    <row r="142" ht="15" customHeight="1">
      <c r="A142" s="40"/>
      <c r="B142" s="40"/>
      <c r="C142" s="32"/>
      <c r="D142" s="40"/>
      <c r="E142" s="32"/>
      <c r="F142" s="32"/>
      <c r="G142" s="32"/>
      <c r="H142" s="42"/>
      <c r="I142" s="32"/>
      <c r="J142" s="32"/>
      <c r="K142" s="32"/>
      <c r="L142" s="40"/>
      <c r="M142" s="41"/>
      <c r="N142" s="40"/>
      <c r="O142" s="32"/>
      <c r="P142" s="32"/>
      <c r="Q142" s="42"/>
      <c r="R142" s="40"/>
      <c r="S142" s="23"/>
      <c r="T142" s="23"/>
      <c r="U142" s="23"/>
      <c r="V142" s="23"/>
      <c r="W142" s="23"/>
      <c r="X142" s="23"/>
    </row>
    <row r="143" ht="15" customHeight="1">
      <c r="A143" s="40"/>
      <c r="B143" s="40"/>
      <c r="C143" s="32"/>
      <c r="D143" s="40"/>
      <c r="E143" s="32"/>
      <c r="F143" s="32"/>
      <c r="G143" s="32"/>
      <c r="H143" s="42"/>
      <c r="I143" s="32"/>
      <c r="J143" s="32"/>
      <c r="K143" s="32"/>
      <c r="L143" s="40"/>
      <c r="M143" s="41"/>
      <c r="N143" s="40"/>
      <c r="O143" s="32"/>
      <c r="P143" s="32"/>
      <c r="Q143" s="42"/>
      <c r="R143" s="40"/>
      <c r="S143" s="23"/>
      <c r="T143" s="23"/>
      <c r="U143" s="23"/>
      <c r="V143" s="23"/>
      <c r="W143" s="23"/>
      <c r="X143" s="23"/>
    </row>
    <row r="144" ht="15" customHeight="1">
      <c r="A144" s="40"/>
      <c r="B144" s="40"/>
      <c r="C144" s="32"/>
      <c r="D144" s="40"/>
      <c r="E144" s="32"/>
      <c r="F144" s="32"/>
      <c r="G144" s="32"/>
      <c r="H144" s="42"/>
      <c r="I144" s="32"/>
      <c r="J144" s="32"/>
      <c r="K144" s="32"/>
      <c r="L144" s="40"/>
      <c r="M144" s="41"/>
      <c r="N144" s="40"/>
      <c r="O144" s="32"/>
      <c r="P144" s="32"/>
      <c r="Q144" s="42"/>
      <c r="R144" s="40"/>
      <c r="S144" s="23"/>
      <c r="T144" s="23"/>
      <c r="U144" s="23"/>
      <c r="V144" s="23"/>
      <c r="W144" s="23"/>
      <c r="X144" s="23"/>
    </row>
    <row r="145" ht="15" customHeight="1">
      <c r="A145" s="40"/>
      <c r="B145" s="40"/>
      <c r="C145" s="32"/>
      <c r="D145" s="40"/>
      <c r="E145" s="32"/>
      <c r="F145" s="32"/>
      <c r="G145" s="32"/>
      <c r="H145" s="42"/>
      <c r="I145" s="32"/>
      <c r="J145" s="32"/>
      <c r="K145" s="32"/>
      <c r="L145" s="40"/>
      <c r="M145" s="41"/>
      <c r="N145" s="40"/>
      <c r="O145" s="32"/>
      <c r="P145" s="32"/>
      <c r="Q145" s="42"/>
      <c r="R145" s="40"/>
      <c r="S145" s="23"/>
      <c r="T145" s="23"/>
      <c r="U145" s="23"/>
      <c r="V145" s="23"/>
      <c r="W145" s="23"/>
      <c r="X145" s="23"/>
    </row>
    <row r="146" ht="15" customHeight="1">
      <c r="A146" s="40"/>
      <c r="B146" s="40"/>
      <c r="C146" s="32"/>
      <c r="D146" s="40"/>
      <c r="E146" s="32"/>
      <c r="F146" s="32"/>
      <c r="G146" s="32"/>
      <c r="H146" s="42"/>
      <c r="I146" s="32"/>
      <c r="J146" s="32"/>
      <c r="K146" s="32"/>
      <c r="L146" s="40"/>
      <c r="M146" s="41"/>
      <c r="N146" s="40"/>
      <c r="O146" s="32"/>
      <c r="P146" s="32"/>
      <c r="Q146" s="42"/>
      <c r="R146" s="40"/>
      <c r="S146" s="23"/>
      <c r="T146" s="23"/>
      <c r="U146" s="23"/>
      <c r="V146" s="23"/>
      <c r="W146" s="23"/>
      <c r="X146" s="23"/>
    </row>
    <row r="147" ht="15" customHeight="1">
      <c r="A147" s="40"/>
      <c r="B147" s="40"/>
      <c r="C147" s="32"/>
      <c r="D147" s="40"/>
      <c r="E147" s="32"/>
      <c r="F147" s="32"/>
      <c r="G147" s="32"/>
      <c r="H147" s="42"/>
      <c r="I147" s="32"/>
      <c r="J147" s="32"/>
      <c r="K147" s="32"/>
      <c r="L147" s="40"/>
      <c r="M147" s="41"/>
      <c r="N147" s="40"/>
      <c r="O147" s="32"/>
      <c r="P147" s="32"/>
      <c r="Q147" s="42"/>
      <c r="R147" s="40"/>
      <c r="S147" s="23"/>
      <c r="T147" s="23"/>
      <c r="U147" s="23"/>
      <c r="V147" s="23"/>
      <c r="W147" s="23"/>
      <c r="X147" s="23"/>
    </row>
    <row r="148" ht="15" customHeight="1">
      <c r="A148" s="40"/>
      <c r="B148" s="40"/>
      <c r="C148" s="32"/>
      <c r="D148" s="40"/>
      <c r="E148" s="32"/>
      <c r="F148" s="32"/>
      <c r="G148" s="32"/>
      <c r="H148" s="42"/>
      <c r="I148" s="32"/>
      <c r="J148" s="32"/>
      <c r="K148" s="32"/>
      <c r="L148" s="40"/>
      <c r="M148" s="41"/>
      <c r="N148" s="40"/>
      <c r="O148" s="32"/>
      <c r="P148" s="32"/>
      <c r="Q148" s="42"/>
      <c r="R148" s="40"/>
      <c r="S148" s="23"/>
      <c r="T148" s="23"/>
      <c r="U148" s="23"/>
      <c r="V148" s="23"/>
      <c r="W148" s="23"/>
      <c r="X148" s="23"/>
    </row>
    <row r="149" ht="15" customHeight="1">
      <c r="A149" s="40"/>
      <c r="B149" s="40"/>
      <c r="C149" s="32"/>
      <c r="D149" s="40"/>
      <c r="E149" s="32"/>
      <c r="F149" s="32"/>
      <c r="G149" s="32"/>
      <c r="H149" s="42"/>
      <c r="I149" s="32"/>
      <c r="J149" s="32"/>
      <c r="K149" s="32"/>
      <c r="L149" s="40"/>
      <c r="M149" s="41"/>
      <c r="N149" s="40"/>
      <c r="O149" s="32"/>
      <c r="P149" s="32"/>
      <c r="Q149" s="42"/>
      <c r="R149" s="40"/>
      <c r="S149" s="23"/>
      <c r="T149" s="23"/>
      <c r="U149" s="23"/>
      <c r="V149" s="23"/>
      <c r="W149" s="23"/>
      <c r="X149" s="23"/>
    </row>
    <row r="150" ht="15" customHeight="1">
      <c r="A150" s="40"/>
      <c r="B150" s="40"/>
      <c r="C150" s="32"/>
      <c r="D150" s="40"/>
      <c r="E150" s="32"/>
      <c r="F150" s="32"/>
      <c r="G150" s="32"/>
      <c r="H150" s="42"/>
      <c r="I150" s="32"/>
      <c r="J150" s="32"/>
      <c r="K150" s="32"/>
      <c r="L150" s="40"/>
      <c r="M150" s="41"/>
      <c r="N150" s="40"/>
      <c r="O150" s="32"/>
      <c r="P150" s="32"/>
      <c r="Q150" s="42"/>
      <c r="R150" s="40"/>
      <c r="S150" s="23"/>
      <c r="T150" s="23"/>
      <c r="U150" s="23"/>
      <c r="V150" s="23"/>
      <c r="W150" s="23"/>
      <c r="X150" s="23"/>
    </row>
    <row r="151" ht="15" customHeight="1">
      <c r="A151" s="40"/>
      <c r="B151" s="40"/>
      <c r="C151" s="32"/>
      <c r="D151" s="40"/>
      <c r="E151" s="32"/>
      <c r="F151" s="32"/>
      <c r="G151" s="32"/>
      <c r="H151" s="42"/>
      <c r="I151" s="32"/>
      <c r="J151" s="32"/>
      <c r="K151" s="32"/>
      <c r="L151" s="40"/>
      <c r="M151" s="41"/>
      <c r="N151" s="40"/>
      <c r="O151" s="32"/>
      <c r="P151" s="32"/>
      <c r="Q151" s="42"/>
      <c r="R151" s="40"/>
      <c r="S151" s="23"/>
      <c r="T151" s="23"/>
      <c r="U151" s="23"/>
      <c r="V151" s="23"/>
      <c r="W151" s="23"/>
      <c r="X151" s="23"/>
    </row>
    <row r="152" ht="15" customHeight="1">
      <c r="A152" s="40"/>
      <c r="B152" s="40"/>
      <c r="C152" s="32"/>
      <c r="D152" s="40"/>
      <c r="E152" s="32"/>
      <c r="F152" s="32"/>
      <c r="G152" s="32"/>
      <c r="H152" s="42"/>
      <c r="I152" s="32"/>
      <c r="J152" s="32"/>
      <c r="K152" s="32"/>
      <c r="L152" s="40"/>
      <c r="M152" s="41"/>
      <c r="N152" s="40"/>
      <c r="O152" s="32"/>
      <c r="P152" s="32"/>
      <c r="Q152" s="42"/>
      <c r="R152" s="40"/>
      <c r="S152" s="23"/>
      <c r="T152" s="23"/>
      <c r="U152" s="23"/>
      <c r="V152" s="23"/>
      <c r="W152" s="23"/>
      <c r="X152" s="23"/>
    </row>
    <row r="153" ht="15" customHeight="1">
      <c r="A153" s="40"/>
      <c r="B153" s="40"/>
      <c r="C153" s="32"/>
      <c r="D153" s="40"/>
      <c r="E153" s="32"/>
      <c r="F153" s="32"/>
      <c r="G153" s="32"/>
      <c r="H153" s="42"/>
      <c r="I153" s="32"/>
      <c r="J153" s="32"/>
      <c r="K153" s="32"/>
      <c r="L153" s="40"/>
      <c r="M153" s="41"/>
      <c r="N153" s="40"/>
      <c r="O153" s="32"/>
      <c r="P153" s="32"/>
      <c r="Q153" s="42"/>
      <c r="R153" s="40"/>
      <c r="S153" s="23"/>
      <c r="T153" s="23"/>
      <c r="U153" s="23"/>
      <c r="V153" s="23"/>
      <c r="W153" s="23"/>
      <c r="X153" s="23"/>
    </row>
    <row r="154" ht="15" customHeight="1">
      <c r="A154" s="40"/>
      <c r="B154" s="40"/>
      <c r="C154" s="32"/>
      <c r="D154" s="40"/>
      <c r="E154" s="32"/>
      <c r="F154" s="32"/>
      <c r="G154" s="32"/>
      <c r="H154" s="42"/>
      <c r="I154" s="32"/>
      <c r="J154" s="32"/>
      <c r="K154" s="32"/>
      <c r="L154" s="40"/>
      <c r="M154" s="41"/>
      <c r="N154" s="40"/>
      <c r="O154" s="32"/>
      <c r="P154" s="32"/>
      <c r="Q154" s="42"/>
      <c r="R154" s="40"/>
      <c r="S154" s="23"/>
      <c r="T154" s="23"/>
      <c r="U154" s="23"/>
      <c r="V154" s="23"/>
      <c r="W154" s="23"/>
      <c r="X154" s="23"/>
    </row>
    <row r="155" ht="15" customHeight="1">
      <c r="A155" s="40"/>
      <c r="B155" s="40"/>
      <c r="C155" s="32"/>
      <c r="D155" s="40"/>
      <c r="E155" s="32"/>
      <c r="F155" s="32"/>
      <c r="G155" s="32"/>
      <c r="H155" s="42"/>
      <c r="I155" s="32"/>
      <c r="J155" s="32"/>
      <c r="K155" s="32"/>
      <c r="L155" s="40"/>
      <c r="M155" s="41"/>
      <c r="N155" s="40"/>
      <c r="O155" s="32"/>
      <c r="P155" s="32"/>
      <c r="Q155" s="42"/>
      <c r="R155" s="40"/>
      <c r="S155" s="23"/>
      <c r="T155" s="23"/>
      <c r="U155" s="23"/>
      <c r="V155" s="23"/>
      <c r="W155" s="23"/>
      <c r="X155" s="23"/>
    </row>
    <row r="156" ht="15" customHeight="1">
      <c r="A156" s="40"/>
      <c r="B156" s="40"/>
      <c r="C156" s="32"/>
      <c r="D156" s="40"/>
      <c r="E156" s="32"/>
      <c r="F156" s="32"/>
      <c r="G156" s="32"/>
      <c r="H156" s="42"/>
      <c r="I156" s="32"/>
      <c r="J156" s="32"/>
      <c r="K156" s="32"/>
      <c r="L156" s="40"/>
      <c r="M156" s="41"/>
      <c r="N156" s="40"/>
      <c r="O156" s="32"/>
      <c r="P156" s="32"/>
      <c r="Q156" s="42"/>
      <c r="R156" s="40"/>
      <c r="S156" s="23"/>
      <c r="T156" s="23"/>
      <c r="U156" s="23"/>
      <c r="V156" s="23"/>
      <c r="W156" s="23"/>
      <c r="X156" s="23"/>
    </row>
    <row r="157" ht="15" customHeight="1">
      <c r="A157" s="40"/>
      <c r="B157" s="40"/>
      <c r="C157" s="32"/>
      <c r="D157" s="40"/>
      <c r="E157" s="32"/>
      <c r="F157" s="32"/>
      <c r="G157" s="32"/>
      <c r="H157" s="42"/>
      <c r="I157" s="32"/>
      <c r="J157" s="32"/>
      <c r="K157" s="32"/>
      <c r="L157" s="40"/>
      <c r="M157" s="41"/>
      <c r="N157" s="40"/>
      <c r="O157" s="32"/>
      <c r="P157" s="32"/>
      <c r="Q157" s="42"/>
      <c r="R157" s="40"/>
      <c r="S157" s="23"/>
      <c r="T157" s="23"/>
      <c r="U157" s="23"/>
      <c r="V157" s="23"/>
      <c r="W157" s="23"/>
      <c r="X157" s="23"/>
    </row>
    <row r="158" ht="15" customHeight="1">
      <c r="A158" s="40"/>
      <c r="B158" s="40"/>
      <c r="C158" s="32"/>
      <c r="D158" s="40"/>
      <c r="E158" s="32"/>
      <c r="F158" s="32"/>
      <c r="G158" s="32"/>
      <c r="H158" s="42"/>
      <c r="I158" s="32"/>
      <c r="J158" s="32"/>
      <c r="K158" s="32"/>
      <c r="L158" s="40"/>
      <c r="M158" s="41"/>
      <c r="N158" s="40"/>
      <c r="O158" s="32"/>
      <c r="P158" s="32"/>
      <c r="Q158" s="42"/>
      <c r="R158" s="40"/>
      <c r="S158" s="23"/>
      <c r="T158" s="23"/>
      <c r="U158" s="23"/>
      <c r="V158" s="23"/>
      <c r="W158" s="23"/>
      <c r="X158" s="23"/>
    </row>
    <row r="159" ht="15" customHeight="1">
      <c r="A159" s="40"/>
      <c r="B159" s="40"/>
      <c r="C159" s="32"/>
      <c r="D159" s="40"/>
      <c r="E159" s="32"/>
      <c r="F159" s="32"/>
      <c r="G159" s="32"/>
      <c r="H159" s="42"/>
      <c r="I159" s="32"/>
      <c r="J159" s="32"/>
      <c r="K159" s="32"/>
      <c r="L159" s="40"/>
      <c r="M159" s="41"/>
      <c r="N159" s="40"/>
      <c r="O159" s="32"/>
      <c r="P159" s="32"/>
      <c r="Q159" s="42"/>
      <c r="R159" s="40"/>
      <c r="S159" s="23"/>
      <c r="T159" s="23"/>
      <c r="U159" s="23"/>
      <c r="V159" s="23"/>
      <c r="W159" s="23"/>
      <c r="X159" s="23"/>
    </row>
    <row r="160" ht="15" customHeight="1">
      <c r="A160" s="40"/>
      <c r="B160" s="40"/>
      <c r="C160" s="32"/>
      <c r="D160" s="40"/>
      <c r="E160" s="32"/>
      <c r="F160" s="32"/>
      <c r="G160" s="32"/>
      <c r="H160" s="42"/>
      <c r="I160" s="32"/>
      <c r="J160" s="32"/>
      <c r="K160" s="32"/>
      <c r="L160" s="40"/>
      <c r="M160" s="41"/>
      <c r="N160" s="40"/>
      <c r="O160" s="32"/>
      <c r="P160" s="32"/>
      <c r="Q160" s="42"/>
      <c r="R160" s="40"/>
      <c r="S160" s="23"/>
      <c r="T160" s="23"/>
      <c r="U160" s="23"/>
      <c r="V160" s="23"/>
      <c r="W160" s="23"/>
      <c r="X160" s="23"/>
    </row>
    <row r="161" ht="15" customHeight="1">
      <c r="A161" s="40"/>
      <c r="B161" s="40"/>
      <c r="C161" s="32"/>
      <c r="D161" s="40"/>
      <c r="E161" s="32"/>
      <c r="F161" s="32"/>
      <c r="G161" s="32"/>
      <c r="H161" s="42"/>
      <c r="I161" s="32"/>
      <c r="J161" s="32"/>
      <c r="K161" s="32"/>
      <c r="L161" s="40"/>
      <c r="M161" s="41"/>
      <c r="N161" s="40"/>
      <c r="O161" s="32"/>
      <c r="P161" s="32"/>
      <c r="Q161" s="42"/>
      <c r="R161" s="40"/>
      <c r="S161" s="23"/>
      <c r="T161" s="23"/>
      <c r="U161" s="23"/>
      <c r="V161" s="23"/>
      <c r="W161" s="23"/>
      <c r="X161" s="23"/>
    </row>
    <row r="162" ht="15" customHeight="1">
      <c r="A162" s="40"/>
      <c r="B162" s="40"/>
      <c r="C162" s="32"/>
      <c r="D162" s="40"/>
      <c r="E162" s="32"/>
      <c r="F162" s="32"/>
      <c r="G162" s="32"/>
      <c r="H162" s="42"/>
      <c r="I162" s="32"/>
      <c r="J162" s="32"/>
      <c r="K162" s="32"/>
      <c r="L162" s="40"/>
      <c r="M162" s="41"/>
      <c r="N162" s="40"/>
      <c r="O162" s="32"/>
      <c r="P162" s="32"/>
      <c r="Q162" s="42"/>
      <c r="R162" s="40"/>
      <c r="S162" s="23"/>
      <c r="T162" s="23"/>
      <c r="U162" s="23"/>
      <c r="V162" s="23"/>
      <c r="W162" s="23"/>
      <c r="X162" s="23"/>
    </row>
    <row r="163" ht="15" customHeight="1">
      <c r="A163" s="40"/>
      <c r="B163" s="40"/>
      <c r="C163" s="32"/>
      <c r="D163" s="40"/>
      <c r="E163" s="32"/>
      <c r="F163" s="32"/>
      <c r="G163" s="32"/>
      <c r="H163" s="42"/>
      <c r="I163" s="32"/>
      <c r="J163" s="32"/>
      <c r="K163" s="32"/>
      <c r="L163" s="40"/>
      <c r="M163" s="41"/>
      <c r="N163" s="40"/>
      <c r="O163" s="32"/>
      <c r="P163" s="32"/>
      <c r="Q163" s="42"/>
      <c r="R163" s="40"/>
      <c r="S163" s="23"/>
      <c r="T163" s="23"/>
      <c r="U163" s="23"/>
      <c r="V163" s="23"/>
      <c r="W163" s="23"/>
      <c r="X163" s="23"/>
    </row>
    <row r="164" ht="15" customHeight="1">
      <c r="A164" s="40"/>
      <c r="B164" s="40"/>
      <c r="C164" s="32"/>
      <c r="D164" s="40"/>
      <c r="E164" s="32"/>
      <c r="F164" s="32"/>
      <c r="G164" s="32"/>
      <c r="H164" s="42"/>
      <c r="I164" s="32"/>
      <c r="J164" s="32"/>
      <c r="K164" s="32"/>
      <c r="L164" s="40"/>
      <c r="M164" s="41"/>
      <c r="N164" s="40"/>
      <c r="O164" s="32"/>
      <c r="P164" s="32"/>
      <c r="Q164" s="42"/>
      <c r="R164" s="40"/>
      <c r="S164" s="23"/>
      <c r="T164" s="23"/>
      <c r="U164" s="23"/>
      <c r="V164" s="23"/>
      <c r="W164" s="23"/>
      <c r="X164" s="23"/>
    </row>
    <row r="165" ht="15" customHeight="1">
      <c r="A165" s="40"/>
      <c r="B165" s="40"/>
      <c r="C165" s="32"/>
      <c r="D165" s="40"/>
      <c r="E165" s="32"/>
      <c r="F165" s="32"/>
      <c r="G165" s="32"/>
      <c r="H165" s="42"/>
      <c r="I165" s="32"/>
      <c r="J165" s="32"/>
      <c r="K165" s="32"/>
      <c r="L165" s="40"/>
      <c r="M165" s="41"/>
      <c r="N165" s="40"/>
      <c r="O165" s="32"/>
      <c r="P165" s="32"/>
      <c r="Q165" s="42"/>
      <c r="R165" s="40"/>
      <c r="S165" s="23"/>
      <c r="T165" s="23"/>
      <c r="U165" s="23"/>
      <c r="V165" s="23"/>
      <c r="W165" s="23"/>
      <c r="X165" s="23"/>
    </row>
    <row r="166" ht="15" customHeight="1">
      <c r="A166" s="40"/>
      <c r="B166" s="40"/>
      <c r="C166" s="32"/>
      <c r="D166" s="40"/>
      <c r="E166" s="32"/>
      <c r="F166" s="32"/>
      <c r="G166" s="32"/>
      <c r="H166" s="42"/>
      <c r="I166" s="32"/>
      <c r="J166" s="32"/>
      <c r="K166" s="32"/>
      <c r="L166" s="40"/>
      <c r="M166" s="41"/>
      <c r="N166" s="40"/>
      <c r="O166" s="32"/>
      <c r="P166" s="32"/>
      <c r="Q166" s="42"/>
      <c r="R166" s="40"/>
      <c r="S166" s="23"/>
      <c r="T166" s="23"/>
      <c r="U166" s="23"/>
      <c r="V166" s="23"/>
      <c r="W166" s="23"/>
      <c r="X166" s="23"/>
    </row>
    <row r="167" ht="15" customHeight="1">
      <c r="A167" s="40"/>
      <c r="B167" s="40"/>
      <c r="C167" s="32"/>
      <c r="D167" s="40"/>
      <c r="E167" s="32"/>
      <c r="F167" s="32"/>
      <c r="G167" s="32"/>
      <c r="H167" s="42"/>
      <c r="I167" s="32"/>
      <c r="J167" s="32"/>
      <c r="K167" s="32"/>
      <c r="L167" s="40"/>
      <c r="M167" s="41"/>
      <c r="N167" s="40"/>
      <c r="O167" s="32"/>
      <c r="P167" s="32"/>
      <c r="Q167" s="42"/>
      <c r="R167" s="40"/>
      <c r="S167" s="23"/>
      <c r="T167" s="23"/>
      <c r="U167" s="23"/>
      <c r="V167" s="23"/>
      <c r="W167" s="23"/>
      <c r="X167" s="23"/>
    </row>
    <row r="168" ht="15" customHeight="1">
      <c r="A168" s="40"/>
      <c r="B168" s="40"/>
      <c r="C168" s="32"/>
      <c r="D168" s="40"/>
      <c r="E168" s="32"/>
      <c r="F168" s="32"/>
      <c r="G168" s="32"/>
      <c r="H168" s="42"/>
      <c r="I168" s="32"/>
      <c r="J168" s="32"/>
      <c r="K168" s="32"/>
      <c r="L168" s="40"/>
      <c r="M168" s="41"/>
      <c r="N168" s="40"/>
      <c r="O168" s="32"/>
      <c r="P168" s="32"/>
      <c r="Q168" s="42"/>
      <c r="R168" s="40"/>
      <c r="S168" s="23"/>
      <c r="T168" s="23"/>
      <c r="U168" s="23"/>
      <c r="V168" s="23"/>
      <c r="W168" s="23"/>
      <c r="X168" s="23"/>
    </row>
    <row r="169" ht="15" customHeight="1">
      <c r="A169" s="40"/>
      <c r="B169" s="40"/>
      <c r="C169" s="32"/>
      <c r="D169" s="40"/>
      <c r="E169" s="32"/>
      <c r="F169" s="32"/>
      <c r="G169" s="32"/>
      <c r="H169" s="42"/>
      <c r="I169" s="32"/>
      <c r="J169" s="32"/>
      <c r="K169" s="32"/>
      <c r="L169" s="40"/>
      <c r="M169" s="41"/>
      <c r="N169" s="40"/>
      <c r="O169" s="32"/>
      <c r="P169" s="32"/>
      <c r="Q169" s="42"/>
      <c r="R169" s="40"/>
      <c r="S169" s="23"/>
      <c r="T169" s="23"/>
      <c r="U169" s="23"/>
      <c r="V169" s="23"/>
      <c r="W169" s="23"/>
      <c r="X169" s="23"/>
    </row>
    <row r="170" ht="15" customHeight="1">
      <c r="A170" s="40"/>
      <c r="B170" s="40"/>
      <c r="C170" s="32"/>
      <c r="D170" s="40"/>
      <c r="E170" s="32"/>
      <c r="F170" s="32"/>
      <c r="G170" s="32"/>
      <c r="H170" s="42"/>
      <c r="I170" s="32"/>
      <c r="J170" s="32"/>
      <c r="K170" s="32"/>
      <c r="L170" s="40"/>
      <c r="M170" s="41"/>
      <c r="N170" s="40"/>
      <c r="O170" s="32"/>
      <c r="P170" s="32"/>
      <c r="Q170" s="42"/>
      <c r="R170" s="40"/>
      <c r="S170" s="23"/>
      <c r="T170" s="23"/>
      <c r="U170" s="23"/>
      <c r="V170" s="23"/>
      <c r="W170" s="23"/>
      <c r="X170" s="23"/>
    </row>
    <row r="171" ht="15" customHeight="1">
      <c r="A171" s="40"/>
      <c r="B171" s="40"/>
      <c r="C171" s="32"/>
      <c r="D171" s="40"/>
      <c r="E171" s="32"/>
      <c r="F171" s="32"/>
      <c r="G171" s="32"/>
      <c r="H171" s="42"/>
      <c r="I171" s="32"/>
      <c r="J171" s="32"/>
      <c r="K171" s="32"/>
      <c r="L171" s="40"/>
      <c r="M171" s="41"/>
      <c r="N171" s="40"/>
      <c r="O171" s="32"/>
      <c r="P171" s="32"/>
      <c r="Q171" s="42"/>
      <c r="R171" s="40"/>
      <c r="S171" s="23"/>
      <c r="T171" s="23"/>
      <c r="U171" s="23"/>
      <c r="V171" s="23"/>
      <c r="W171" s="23"/>
      <c r="X171" s="23"/>
    </row>
    <row r="172" ht="15" customHeight="1">
      <c r="A172" s="40"/>
      <c r="B172" s="40"/>
      <c r="C172" s="32"/>
      <c r="D172" s="40"/>
      <c r="E172" s="32"/>
      <c r="F172" s="32"/>
      <c r="G172" s="32"/>
      <c r="H172" s="42"/>
      <c r="I172" s="32"/>
      <c r="J172" s="32"/>
      <c r="K172" s="32"/>
      <c r="L172" s="40"/>
      <c r="M172" s="41"/>
      <c r="N172" s="40"/>
      <c r="O172" s="32"/>
      <c r="P172" s="32"/>
      <c r="Q172" s="42"/>
      <c r="R172" s="40"/>
      <c r="S172" s="23"/>
      <c r="T172" s="23"/>
      <c r="U172" s="23"/>
      <c r="V172" s="23"/>
      <c r="W172" s="23"/>
      <c r="X172" s="23"/>
    </row>
    <row r="173" ht="15" customHeight="1">
      <c r="A173" s="40"/>
      <c r="B173" s="40"/>
      <c r="C173" s="32"/>
      <c r="D173" s="40"/>
      <c r="E173" s="32"/>
      <c r="F173" s="32"/>
      <c r="G173" s="32"/>
      <c r="H173" s="42"/>
      <c r="I173" s="32"/>
      <c r="J173" s="32"/>
      <c r="K173" s="32"/>
      <c r="L173" s="40"/>
      <c r="M173" s="41"/>
      <c r="N173" s="40"/>
      <c r="O173" s="32"/>
      <c r="P173" s="32"/>
      <c r="Q173" s="42"/>
      <c r="R173" s="40"/>
      <c r="S173" s="23"/>
      <c r="T173" s="23"/>
      <c r="U173" s="23"/>
      <c r="V173" s="23"/>
      <c r="W173" s="23"/>
      <c r="X173" s="23"/>
    </row>
    <row r="174" ht="15" customHeight="1">
      <c r="A174" s="40"/>
      <c r="B174" s="40"/>
      <c r="C174" s="32"/>
      <c r="D174" s="40"/>
      <c r="E174" s="32"/>
      <c r="F174" s="32"/>
      <c r="G174" s="32"/>
      <c r="H174" s="42"/>
      <c r="I174" s="32"/>
      <c r="J174" s="32"/>
      <c r="K174" s="32"/>
      <c r="L174" s="40"/>
      <c r="M174" s="41"/>
      <c r="N174" s="40"/>
      <c r="O174" s="32"/>
      <c r="P174" s="32"/>
      <c r="Q174" s="42"/>
      <c r="R174" s="40"/>
      <c r="S174" s="23"/>
      <c r="T174" s="23"/>
      <c r="U174" s="23"/>
      <c r="V174" s="23"/>
      <c r="W174" s="23"/>
      <c r="X174" s="23"/>
    </row>
    <row r="175" ht="15" customHeight="1">
      <c r="A175" s="40"/>
      <c r="B175" s="40"/>
      <c r="C175" s="32"/>
      <c r="D175" s="40"/>
      <c r="E175" s="32"/>
      <c r="F175" s="32"/>
      <c r="G175" s="32"/>
      <c r="H175" s="42"/>
      <c r="I175" s="32"/>
      <c r="J175" s="32"/>
      <c r="K175" s="32"/>
      <c r="L175" s="40"/>
      <c r="M175" s="41"/>
      <c r="N175" s="40"/>
      <c r="O175" s="32"/>
      <c r="P175" s="32"/>
      <c r="Q175" s="42"/>
      <c r="R175" s="40"/>
      <c r="S175" s="23"/>
      <c r="T175" s="23"/>
      <c r="U175" s="23"/>
      <c r="V175" s="23"/>
      <c r="W175" s="23"/>
      <c r="X175" s="23"/>
    </row>
    <row r="176" ht="15" customHeight="1">
      <c r="A176" s="40"/>
      <c r="B176" s="40"/>
      <c r="C176" s="32"/>
      <c r="D176" s="40"/>
      <c r="E176" s="32"/>
      <c r="F176" s="32"/>
      <c r="G176" s="32"/>
      <c r="H176" s="42"/>
      <c r="I176" s="32"/>
      <c r="J176" s="32"/>
      <c r="K176" s="32"/>
      <c r="L176" s="40"/>
      <c r="M176" s="41"/>
      <c r="N176" s="40"/>
      <c r="O176" s="32"/>
      <c r="P176" s="32"/>
      <c r="Q176" s="42"/>
      <c r="R176" s="40"/>
      <c r="S176" s="23"/>
      <c r="T176" s="23"/>
      <c r="U176" s="23"/>
      <c r="V176" s="23"/>
      <c r="W176" s="23"/>
      <c r="X176" s="23"/>
    </row>
    <row r="177" ht="15" customHeight="1">
      <c r="A177" s="40"/>
      <c r="B177" s="40"/>
      <c r="C177" s="32"/>
      <c r="D177" s="40"/>
      <c r="E177" s="32"/>
      <c r="F177" s="32"/>
      <c r="G177" s="32"/>
      <c r="H177" s="42"/>
      <c r="I177" s="32"/>
      <c r="J177" s="32"/>
      <c r="K177" s="32"/>
      <c r="L177" s="40"/>
      <c r="M177" s="41"/>
      <c r="N177" s="40"/>
      <c r="O177" s="32"/>
      <c r="P177" s="32"/>
      <c r="Q177" s="42"/>
      <c r="R177" s="40"/>
      <c r="S177" s="23"/>
      <c r="T177" s="23"/>
      <c r="U177" s="23"/>
      <c r="V177" s="23"/>
      <c r="W177" s="23"/>
      <c r="X177" s="23"/>
    </row>
    <row r="178" ht="15" customHeight="1">
      <c r="A178" s="40"/>
      <c r="B178" s="40"/>
      <c r="C178" s="32"/>
      <c r="D178" s="40"/>
      <c r="E178" s="32"/>
      <c r="F178" s="32"/>
      <c r="G178" s="32"/>
      <c r="H178" s="42"/>
      <c r="I178" s="32"/>
      <c r="J178" s="32"/>
      <c r="K178" s="32"/>
      <c r="L178" s="40"/>
      <c r="M178" s="41"/>
      <c r="N178" s="40"/>
      <c r="O178" s="32"/>
      <c r="P178" s="32"/>
      <c r="Q178" s="42"/>
      <c r="R178" s="40"/>
      <c r="S178" s="23"/>
      <c r="T178" s="23"/>
      <c r="U178" s="23"/>
      <c r="V178" s="23"/>
      <c r="W178" s="23"/>
      <c r="X178" s="23"/>
    </row>
    <row r="179" ht="15" customHeight="1">
      <c r="A179" s="40"/>
      <c r="B179" s="40"/>
      <c r="C179" s="32"/>
      <c r="D179" s="40"/>
      <c r="E179" s="32"/>
      <c r="F179" s="32"/>
      <c r="G179" s="32"/>
      <c r="H179" s="42"/>
      <c r="I179" s="32"/>
      <c r="J179" s="32"/>
      <c r="K179" s="32"/>
      <c r="L179" s="40"/>
      <c r="M179" s="41"/>
      <c r="N179" s="40"/>
      <c r="O179" s="32"/>
      <c r="P179" s="32"/>
      <c r="Q179" s="42"/>
      <c r="R179" s="40"/>
      <c r="S179" s="23"/>
      <c r="T179" s="23"/>
      <c r="U179" s="23"/>
      <c r="V179" s="23"/>
      <c r="W179" s="23"/>
      <c r="X179" s="23"/>
    </row>
    <row r="180" ht="15" customHeight="1">
      <c r="A180" s="40"/>
      <c r="B180" s="40"/>
      <c r="C180" s="32"/>
      <c r="D180" s="40"/>
      <c r="E180" s="32"/>
      <c r="F180" s="32"/>
      <c r="G180" s="32"/>
      <c r="H180" s="42"/>
      <c r="I180" s="32"/>
      <c r="J180" s="32"/>
      <c r="K180" s="32"/>
      <c r="L180" s="40"/>
      <c r="M180" s="41"/>
      <c r="N180" s="40"/>
      <c r="O180" s="32"/>
      <c r="P180" s="32"/>
      <c r="Q180" s="42"/>
      <c r="R180" s="40"/>
      <c r="S180" s="23"/>
      <c r="T180" s="23"/>
      <c r="U180" s="23"/>
      <c r="V180" s="23"/>
      <c r="W180" s="23"/>
      <c r="X180" s="23"/>
    </row>
    <row r="181" ht="15" customHeight="1">
      <c r="A181" s="40"/>
      <c r="B181" s="40"/>
      <c r="C181" s="32"/>
      <c r="D181" s="40"/>
      <c r="E181" s="32"/>
      <c r="F181" s="32"/>
      <c r="G181" s="32"/>
      <c r="H181" s="42"/>
      <c r="I181" s="32"/>
      <c r="J181" s="32"/>
      <c r="K181" s="32"/>
      <c r="L181" s="40"/>
      <c r="M181" s="41"/>
      <c r="N181" s="40"/>
      <c r="O181" s="32"/>
      <c r="P181" s="32"/>
      <c r="Q181" s="42"/>
      <c r="R181" s="40"/>
      <c r="S181" s="23"/>
      <c r="T181" s="23"/>
      <c r="U181" s="23"/>
      <c r="V181" s="23"/>
      <c r="W181" s="23"/>
      <c r="X181" s="23"/>
    </row>
    <row r="182" ht="15" customHeight="1">
      <c r="A182" s="40"/>
      <c r="B182" s="40"/>
      <c r="C182" s="32"/>
      <c r="D182" s="40"/>
      <c r="E182" s="32"/>
      <c r="F182" s="32"/>
      <c r="G182" s="32"/>
      <c r="H182" s="42"/>
      <c r="I182" s="32"/>
      <c r="J182" s="32"/>
      <c r="K182" s="32"/>
      <c r="L182" s="40"/>
      <c r="M182" s="41"/>
      <c r="N182" s="40"/>
      <c r="O182" s="32"/>
      <c r="P182" s="32"/>
      <c r="Q182" s="42"/>
      <c r="R182" s="40"/>
      <c r="S182" s="23"/>
      <c r="T182" s="23"/>
      <c r="U182" s="23"/>
      <c r="V182" s="23"/>
      <c r="W182" s="23"/>
      <c r="X182" s="23"/>
    </row>
    <row r="183" ht="15" customHeight="1">
      <c r="A183" s="40"/>
      <c r="B183" s="40"/>
      <c r="C183" s="32"/>
      <c r="D183" s="40"/>
      <c r="E183" s="32"/>
      <c r="F183" s="32"/>
      <c r="G183" s="32"/>
      <c r="H183" s="42"/>
      <c r="I183" s="32"/>
      <c r="J183" s="32"/>
      <c r="K183" s="32"/>
      <c r="L183" s="40"/>
      <c r="M183" s="41"/>
      <c r="N183" s="40"/>
      <c r="O183" s="32"/>
      <c r="P183" s="32"/>
      <c r="Q183" s="42"/>
      <c r="R183" s="40"/>
      <c r="S183" s="23"/>
      <c r="T183" s="23"/>
      <c r="U183" s="23"/>
      <c r="V183" s="23"/>
      <c r="W183" s="23"/>
      <c r="X183" s="23"/>
    </row>
    <row r="184" ht="15" customHeight="1">
      <c r="A184" s="40"/>
      <c r="B184" s="40"/>
      <c r="C184" s="32"/>
      <c r="D184" s="40"/>
      <c r="E184" s="32"/>
      <c r="F184" s="32"/>
      <c r="G184" s="32"/>
      <c r="H184" s="42"/>
      <c r="I184" s="32"/>
      <c r="J184" s="32"/>
      <c r="K184" s="32"/>
      <c r="L184" s="40"/>
      <c r="M184" s="41"/>
      <c r="N184" s="40"/>
      <c r="O184" s="32"/>
      <c r="P184" s="32"/>
      <c r="Q184" s="42"/>
      <c r="R184" s="40"/>
      <c r="S184" s="23"/>
      <c r="T184" s="23"/>
      <c r="U184" s="23"/>
      <c r="V184" s="23"/>
      <c r="W184" s="23"/>
      <c r="X184" s="23"/>
    </row>
    <row r="185" ht="15" customHeight="1">
      <c r="A185" s="40"/>
      <c r="B185" s="40"/>
      <c r="C185" s="32"/>
      <c r="D185" s="40"/>
      <c r="E185" s="32"/>
      <c r="F185" s="32"/>
      <c r="G185" s="32"/>
      <c r="H185" s="42"/>
      <c r="I185" s="32"/>
      <c r="J185" s="32"/>
      <c r="K185" s="32"/>
      <c r="L185" s="40"/>
      <c r="M185" s="41"/>
      <c r="N185" s="40"/>
      <c r="O185" s="32"/>
      <c r="P185" s="32"/>
      <c r="Q185" s="42"/>
      <c r="R185" s="40"/>
      <c r="S185" s="23"/>
      <c r="T185" s="23"/>
      <c r="U185" s="23"/>
      <c r="V185" s="23"/>
      <c r="W185" s="23"/>
      <c r="X185" s="23"/>
    </row>
    <row r="186" ht="15" customHeight="1">
      <c r="A186" s="40"/>
      <c r="B186" s="40"/>
      <c r="C186" s="32"/>
      <c r="D186" s="40"/>
      <c r="E186" s="32"/>
      <c r="F186" s="32"/>
      <c r="G186" s="32"/>
      <c r="H186" s="42"/>
      <c r="I186" s="32"/>
      <c r="J186" s="32"/>
      <c r="K186" s="32"/>
      <c r="L186" s="40"/>
      <c r="M186" s="41"/>
      <c r="N186" s="40"/>
      <c r="O186" s="32"/>
      <c r="P186" s="32"/>
      <c r="Q186" s="42"/>
      <c r="R186" s="40"/>
      <c r="S186" s="23"/>
      <c r="T186" s="23"/>
      <c r="U186" s="23"/>
      <c r="V186" s="23"/>
      <c r="W186" s="23"/>
      <c r="X186" s="23"/>
    </row>
    <row r="187" ht="15" customHeight="1">
      <c r="A187" s="40"/>
      <c r="B187" s="40"/>
      <c r="C187" s="32"/>
      <c r="D187" s="40"/>
      <c r="E187" s="32"/>
      <c r="F187" s="32"/>
      <c r="G187" s="32"/>
      <c r="H187" s="42"/>
      <c r="I187" s="32"/>
      <c r="J187" s="32"/>
      <c r="K187" s="32"/>
      <c r="L187" s="40"/>
      <c r="M187" s="41"/>
      <c r="N187" s="40"/>
      <c r="O187" s="32"/>
      <c r="P187" s="32"/>
      <c r="Q187" s="42"/>
      <c r="R187" s="40"/>
      <c r="S187" s="23"/>
      <c r="T187" s="23"/>
      <c r="U187" s="23"/>
      <c r="V187" s="23"/>
      <c r="W187" s="23"/>
      <c r="X187" s="23"/>
    </row>
    <row r="188" ht="15" customHeight="1">
      <c r="A188" s="40"/>
      <c r="B188" s="40"/>
      <c r="C188" s="32"/>
      <c r="D188" s="40"/>
      <c r="E188" s="32"/>
      <c r="F188" s="32"/>
      <c r="G188" s="32"/>
      <c r="H188" s="42"/>
      <c r="I188" s="32"/>
      <c r="J188" s="32"/>
      <c r="K188" s="32"/>
      <c r="L188" s="40"/>
      <c r="M188" s="41"/>
      <c r="N188" s="40"/>
      <c r="O188" s="32"/>
      <c r="P188" s="32"/>
      <c r="Q188" s="42"/>
      <c r="R188" s="40"/>
      <c r="S188" s="23"/>
      <c r="T188" s="23"/>
      <c r="U188" s="23"/>
      <c r="V188" s="23"/>
      <c r="W188" s="23"/>
      <c r="X188" s="23"/>
    </row>
    <row r="189" ht="15" customHeight="1">
      <c r="A189" s="40"/>
      <c r="B189" s="40"/>
      <c r="C189" s="32"/>
      <c r="D189" s="40"/>
      <c r="E189" s="32"/>
      <c r="F189" s="32"/>
      <c r="G189" s="32"/>
      <c r="H189" s="42"/>
      <c r="I189" s="32"/>
      <c r="J189" s="32"/>
      <c r="K189" s="32"/>
      <c r="L189" s="40"/>
      <c r="M189" s="41"/>
      <c r="N189" s="40"/>
      <c r="O189" s="32"/>
      <c r="P189" s="32"/>
      <c r="Q189" s="42"/>
      <c r="R189" s="40"/>
      <c r="S189" s="23"/>
      <c r="T189" s="23"/>
      <c r="U189" s="23"/>
      <c r="V189" s="23"/>
      <c r="W189" s="23"/>
      <c r="X189" s="23"/>
    </row>
    <row r="190" ht="15" customHeight="1">
      <c r="A190" s="40"/>
      <c r="B190" s="40"/>
      <c r="C190" s="32"/>
      <c r="D190" s="40"/>
      <c r="E190" s="32"/>
      <c r="F190" s="32"/>
      <c r="G190" s="32"/>
      <c r="H190" s="42"/>
      <c r="I190" s="32"/>
      <c r="J190" s="32"/>
      <c r="K190" s="32"/>
      <c r="L190" s="40"/>
      <c r="M190" s="41"/>
      <c r="N190" s="40"/>
      <c r="O190" s="32"/>
      <c r="P190" s="32"/>
      <c r="Q190" s="42"/>
      <c r="R190" s="40"/>
      <c r="S190" s="23"/>
      <c r="T190" s="23"/>
      <c r="U190" s="23"/>
      <c r="V190" s="23"/>
      <c r="W190" s="23"/>
      <c r="X190" s="23"/>
    </row>
    <row r="191" ht="15" customHeight="1">
      <c r="A191" s="40"/>
      <c r="B191" s="40"/>
      <c r="C191" s="32"/>
      <c r="D191" s="40"/>
      <c r="E191" s="32"/>
      <c r="F191" s="32"/>
      <c r="G191" s="32"/>
      <c r="H191" s="42"/>
      <c r="I191" s="32"/>
      <c r="J191" s="32"/>
      <c r="K191" s="32"/>
      <c r="L191" s="40"/>
      <c r="M191" s="41"/>
      <c r="N191" s="40"/>
      <c r="O191" s="32"/>
      <c r="P191" s="32"/>
      <c r="Q191" s="42"/>
      <c r="R191" s="40"/>
      <c r="S191" s="23"/>
      <c r="T191" s="23"/>
      <c r="U191" s="23"/>
      <c r="V191" s="23"/>
      <c r="W191" s="23"/>
      <c r="X191" s="23"/>
    </row>
    <row r="192" ht="15" customHeight="1">
      <c r="A192" s="40"/>
      <c r="B192" s="40"/>
      <c r="C192" s="32"/>
      <c r="D192" s="40"/>
      <c r="E192" s="32"/>
      <c r="F192" s="32"/>
      <c r="G192" s="32"/>
      <c r="H192" s="42"/>
      <c r="I192" s="32"/>
      <c r="J192" s="32"/>
      <c r="K192" s="32"/>
      <c r="L192" s="40"/>
      <c r="M192" s="41"/>
      <c r="N192" s="40"/>
      <c r="O192" s="32"/>
      <c r="P192" s="32"/>
      <c r="Q192" s="42"/>
      <c r="R192" s="40"/>
      <c r="S192" s="23"/>
      <c r="T192" s="23"/>
      <c r="U192" s="23"/>
      <c r="V192" s="23"/>
      <c r="W192" s="23"/>
      <c r="X192" s="23"/>
    </row>
    <row r="193" ht="15" customHeight="1">
      <c r="A193" s="40"/>
      <c r="B193" s="40"/>
      <c r="C193" s="32"/>
      <c r="D193" s="40"/>
      <c r="E193" s="32"/>
      <c r="F193" s="32"/>
      <c r="G193" s="32"/>
      <c r="H193" s="42"/>
      <c r="I193" s="32"/>
      <c r="J193" s="32"/>
      <c r="K193" s="32"/>
      <c r="L193" s="40"/>
      <c r="M193" s="41"/>
      <c r="N193" s="40"/>
      <c r="O193" s="32"/>
      <c r="P193" s="32"/>
      <c r="Q193" s="42"/>
      <c r="R193" s="40"/>
      <c r="S193" s="23"/>
      <c r="T193" s="23"/>
      <c r="U193" s="23"/>
      <c r="V193" s="23"/>
      <c r="W193" s="23"/>
      <c r="X193" s="23"/>
    </row>
    <row r="194" ht="15" customHeight="1">
      <c r="A194" s="40"/>
      <c r="B194" s="40"/>
      <c r="C194" s="32"/>
      <c r="D194" s="40"/>
      <c r="E194" s="32"/>
      <c r="F194" s="32"/>
      <c r="G194" s="32"/>
      <c r="H194" s="42"/>
      <c r="I194" s="32"/>
      <c r="J194" s="32"/>
      <c r="K194" s="32"/>
      <c r="L194" s="40"/>
      <c r="M194" s="41"/>
      <c r="N194" s="40"/>
      <c r="O194" s="32"/>
      <c r="P194" s="32"/>
      <c r="Q194" s="42"/>
      <c r="R194" s="40"/>
      <c r="S194" s="23"/>
      <c r="T194" s="23"/>
      <c r="U194" s="23"/>
      <c r="V194" s="23"/>
      <c r="W194" s="23"/>
      <c r="X194" s="23"/>
    </row>
    <row r="195" ht="15" customHeight="1">
      <c r="A195" s="40"/>
      <c r="B195" s="40"/>
      <c r="C195" s="32"/>
      <c r="D195" s="40"/>
      <c r="E195" s="32"/>
      <c r="F195" s="32"/>
      <c r="G195" s="32"/>
      <c r="H195" s="42"/>
      <c r="I195" s="32"/>
      <c r="J195" s="32"/>
      <c r="K195" s="32"/>
      <c r="L195" s="40"/>
      <c r="M195" s="41"/>
      <c r="N195" s="40"/>
      <c r="O195" s="32"/>
      <c r="P195" s="32"/>
      <c r="Q195" s="42"/>
      <c r="R195" s="40"/>
      <c r="S195" s="23"/>
      <c r="T195" s="23"/>
      <c r="U195" s="23"/>
      <c r="V195" s="23"/>
      <c r="W195" s="23"/>
      <c r="X195" s="23"/>
    </row>
    <row r="196" ht="15" customHeight="1">
      <c r="A196" s="40"/>
      <c r="B196" s="40"/>
      <c r="C196" s="32"/>
      <c r="D196" s="40"/>
      <c r="E196" s="32"/>
      <c r="F196" s="32"/>
      <c r="G196" s="32"/>
      <c r="H196" s="42"/>
      <c r="I196" s="32"/>
      <c r="J196" s="32"/>
      <c r="K196" s="32"/>
      <c r="L196" s="40"/>
      <c r="M196" s="41"/>
      <c r="N196" s="40"/>
      <c r="O196" s="32"/>
      <c r="P196" s="32"/>
      <c r="Q196" s="42"/>
      <c r="R196" s="40"/>
      <c r="S196" s="23"/>
      <c r="T196" s="23"/>
      <c r="U196" s="23"/>
      <c r="V196" s="23"/>
      <c r="W196" s="23"/>
      <c r="X196" s="23"/>
    </row>
    <row r="197" ht="15" customHeight="1">
      <c r="A197" s="40"/>
      <c r="B197" s="40"/>
      <c r="C197" s="32"/>
      <c r="D197" s="40"/>
      <c r="E197" s="32"/>
      <c r="F197" s="32"/>
      <c r="G197" s="32"/>
      <c r="H197" s="42"/>
      <c r="I197" s="32"/>
      <c r="J197" s="32"/>
      <c r="K197" s="32"/>
      <c r="L197" s="40"/>
      <c r="M197" s="41"/>
      <c r="N197" s="40"/>
      <c r="O197" s="32"/>
      <c r="P197" s="32"/>
      <c r="Q197" s="42"/>
      <c r="R197" s="40"/>
      <c r="S197" s="23"/>
      <c r="T197" s="23"/>
      <c r="U197" s="23"/>
      <c r="V197" s="23"/>
      <c r="W197" s="23"/>
      <c r="X197" s="23"/>
    </row>
    <row r="198" ht="15" customHeight="1">
      <c r="A198" s="40"/>
      <c r="B198" s="40"/>
      <c r="C198" s="32"/>
      <c r="D198" s="40"/>
      <c r="E198" s="32"/>
      <c r="F198" s="32"/>
      <c r="G198" s="32"/>
      <c r="H198" s="42"/>
      <c r="I198" s="32"/>
      <c r="J198" s="32"/>
      <c r="K198" s="32"/>
      <c r="L198" s="40"/>
      <c r="M198" s="41"/>
      <c r="N198" s="40"/>
      <c r="O198" s="32"/>
      <c r="P198" s="32"/>
      <c r="Q198" s="42"/>
      <c r="R198" s="40"/>
      <c r="S198" s="23"/>
      <c r="T198" s="23"/>
      <c r="U198" s="23"/>
      <c r="V198" s="23"/>
      <c r="W198" s="23"/>
      <c r="X198" s="23"/>
    </row>
    <row r="199" ht="15" customHeight="1">
      <c r="A199" s="40"/>
      <c r="B199" s="40"/>
      <c r="C199" s="32"/>
      <c r="D199" s="40"/>
      <c r="E199" s="32"/>
      <c r="F199" s="32"/>
      <c r="G199" s="32"/>
      <c r="H199" s="42"/>
      <c r="I199" s="32"/>
      <c r="J199" s="32"/>
      <c r="K199" s="32"/>
      <c r="L199" s="40"/>
      <c r="M199" s="41"/>
      <c r="N199" s="40"/>
      <c r="O199" s="32"/>
      <c r="P199" s="32"/>
      <c r="Q199" s="42"/>
      <c r="R199" s="40"/>
      <c r="S199" s="23"/>
      <c r="T199" s="23"/>
      <c r="U199" s="23"/>
      <c r="V199" s="23"/>
      <c r="W199" s="23"/>
      <c r="X199" s="23"/>
    </row>
    <row r="200" ht="15" customHeight="1">
      <c r="A200" s="40"/>
      <c r="B200" s="40"/>
      <c r="C200" s="32"/>
      <c r="D200" s="40"/>
      <c r="E200" s="32"/>
      <c r="F200" s="32"/>
      <c r="G200" s="32"/>
      <c r="H200" s="42"/>
      <c r="I200" s="32"/>
      <c r="J200" s="32"/>
      <c r="K200" s="32"/>
      <c r="L200" s="40"/>
      <c r="M200" s="41"/>
      <c r="N200" s="40"/>
      <c r="O200" s="32"/>
      <c r="P200" s="32"/>
      <c r="Q200" s="42"/>
      <c r="R200" s="40"/>
      <c r="S200" s="23"/>
      <c r="T200" s="23"/>
      <c r="U200" s="23"/>
      <c r="V200" s="23"/>
      <c r="W200" s="23"/>
      <c r="X200" s="23"/>
    </row>
    <row r="201" ht="15" customHeight="1">
      <c r="A201" s="23"/>
      <c r="B201" s="23"/>
      <c r="C201" s="26"/>
      <c r="D201" s="23"/>
      <c r="E201" s="39"/>
      <c r="F201" s="39"/>
      <c r="G201" s="39"/>
      <c r="H201" s="50"/>
      <c r="I201" s="23"/>
      <c r="J201" s="23"/>
      <c r="K201" s="23"/>
      <c r="L201" s="23"/>
      <c r="M201" s="43"/>
      <c r="N201" s="23"/>
      <c r="O201" s="23"/>
      <c r="P201" s="23"/>
      <c r="Q201" s="23"/>
      <c r="R201" s="23"/>
      <c r="S201" s="23"/>
      <c r="T201" s="23"/>
      <c r="U201" s="23"/>
      <c r="V201" s="23"/>
      <c r="W201" s="23"/>
      <c r="X201" s="23"/>
    </row>
    <row r="202" ht="15" customHeight="1">
      <c r="A202" s="23"/>
      <c r="B202" s="23"/>
      <c r="C202" s="26"/>
      <c r="D202" s="23"/>
      <c r="E202" s="39"/>
      <c r="F202" s="39"/>
      <c r="G202" s="39"/>
      <c r="H202" s="50"/>
      <c r="I202" s="23"/>
      <c r="J202" s="23"/>
      <c r="K202" s="23"/>
      <c r="L202" s="23"/>
      <c r="M202" s="23"/>
      <c r="N202" s="23"/>
      <c r="O202" s="23"/>
      <c r="P202" s="23"/>
      <c r="Q202" s="23"/>
      <c r="R202" s="23"/>
      <c r="S202" s="23"/>
      <c r="T202" s="23"/>
      <c r="U202" s="23"/>
      <c r="V202" s="23"/>
      <c r="W202" s="23"/>
      <c r="X202" s="23"/>
    </row>
    <row r="203" ht="15" customHeight="1">
      <c r="A203" s="23"/>
      <c r="B203" s="23"/>
      <c r="C203" s="26"/>
      <c r="D203" s="23"/>
      <c r="E203" s="39"/>
      <c r="F203" s="39"/>
      <c r="G203" s="39"/>
      <c r="H203" s="50"/>
      <c r="I203" s="23"/>
      <c r="J203" s="23"/>
      <c r="K203" s="23"/>
      <c r="L203" s="23"/>
      <c r="M203" s="23"/>
      <c r="N203" s="23"/>
      <c r="O203" s="23"/>
      <c r="P203" s="23"/>
      <c r="Q203" s="23"/>
      <c r="R203" s="23"/>
      <c r="S203" s="23"/>
      <c r="T203" s="23"/>
      <c r="U203" s="23"/>
      <c r="V203" s="23"/>
      <c r="W203" s="23"/>
      <c r="X203" s="23"/>
    </row>
    <row r="204" ht="15" customHeight="1">
      <c r="A204" s="23"/>
      <c r="B204" s="23"/>
      <c r="C204" s="26"/>
      <c r="D204" s="23"/>
      <c r="E204" s="39"/>
      <c r="F204" s="39"/>
      <c r="G204" s="39"/>
      <c r="H204" s="50"/>
      <c r="I204" s="23"/>
      <c r="J204" s="23"/>
      <c r="K204" s="23"/>
      <c r="L204" s="23"/>
      <c r="M204" s="23"/>
      <c r="N204" s="23"/>
      <c r="O204" s="23"/>
      <c r="P204" s="23"/>
      <c r="Q204" s="23"/>
      <c r="R204" s="23"/>
      <c r="S204" s="23"/>
      <c r="T204" s="23"/>
      <c r="U204" s="23"/>
      <c r="V204" s="23"/>
      <c r="W204" s="23"/>
      <c r="X204" s="23"/>
    </row>
    <row r="205" ht="15" customHeight="1">
      <c r="A205" s="23"/>
      <c r="B205" s="23"/>
      <c r="C205" s="26"/>
      <c r="D205" s="23"/>
      <c r="E205" s="39"/>
      <c r="F205" s="39"/>
      <c r="G205" s="39"/>
      <c r="H205" s="50"/>
      <c r="I205" s="23"/>
      <c r="J205" s="23"/>
      <c r="K205" s="23"/>
      <c r="L205" s="23"/>
      <c r="M205" s="23"/>
      <c r="N205" s="23"/>
      <c r="O205" s="23"/>
      <c r="P205" s="23"/>
      <c r="Q205" s="23"/>
      <c r="R205" s="23"/>
      <c r="S205" s="23"/>
      <c r="T205" s="23"/>
      <c r="U205" s="23"/>
      <c r="V205" s="23"/>
      <c r="W205" s="23"/>
      <c r="X205" s="23"/>
    </row>
    <row r="206" ht="15" customHeight="1">
      <c r="A206" s="23"/>
      <c r="B206" s="23"/>
      <c r="C206" s="26"/>
      <c r="D206" s="23"/>
      <c r="E206" s="39"/>
      <c r="F206" s="39"/>
      <c r="G206" s="39"/>
      <c r="H206" s="50"/>
      <c r="I206" s="23"/>
      <c r="J206" s="23"/>
      <c r="K206" s="23"/>
      <c r="L206" s="23"/>
      <c r="M206" s="23"/>
      <c r="N206" s="23"/>
      <c r="O206" s="23"/>
      <c r="P206" s="23"/>
      <c r="Q206" s="23"/>
      <c r="R206" s="23"/>
      <c r="S206" s="23"/>
      <c r="T206" s="23"/>
      <c r="U206" s="23"/>
      <c r="V206" s="23"/>
      <c r="W206" s="23"/>
      <c r="X206" s="23"/>
    </row>
    <row r="207" ht="15" customHeight="1">
      <c r="A207" s="23"/>
      <c r="B207" s="23"/>
      <c r="C207" s="26"/>
      <c r="D207" s="23"/>
      <c r="E207" s="39"/>
      <c r="F207" s="39"/>
      <c r="G207" s="39"/>
      <c r="H207" s="50"/>
      <c r="I207" s="23"/>
      <c r="J207" s="23"/>
      <c r="K207" s="23"/>
      <c r="L207" s="23"/>
      <c r="M207" s="23"/>
      <c r="N207" s="23"/>
      <c r="O207" s="23"/>
      <c r="P207" s="23"/>
      <c r="Q207" s="23"/>
      <c r="R207" s="23"/>
      <c r="S207" s="23"/>
      <c r="T207" s="23"/>
      <c r="U207" s="23"/>
      <c r="V207" s="23"/>
      <c r="W207" s="23"/>
      <c r="X207" s="23"/>
    </row>
    <row r="208" ht="15" customHeight="1">
      <c r="A208" s="23"/>
      <c r="B208" s="23"/>
      <c r="C208" s="26"/>
      <c r="D208" s="23"/>
      <c r="E208" s="23"/>
      <c r="F208" s="39"/>
      <c r="G208" s="39"/>
      <c r="H208" s="50"/>
      <c r="I208" s="23"/>
      <c r="J208" s="23"/>
      <c r="K208" s="23"/>
      <c r="L208" s="23"/>
      <c r="M208" s="23"/>
      <c r="N208" s="23"/>
      <c r="O208" s="23"/>
      <c r="P208" s="23"/>
      <c r="Q208" s="23"/>
      <c r="R208" s="23"/>
      <c r="S208" s="23"/>
      <c r="T208" s="23"/>
      <c r="U208" s="23"/>
      <c r="V208" s="23"/>
      <c r="W208" s="23"/>
      <c r="X208" s="23"/>
    </row>
    <row r="209" ht="15" customHeight="1">
      <c r="A209" s="23"/>
      <c r="B209" s="23"/>
      <c r="C209" s="26"/>
      <c r="D209" s="23"/>
      <c r="E209" s="23"/>
      <c r="F209" s="39"/>
      <c r="G209" s="39"/>
      <c r="H209" s="50"/>
      <c r="I209" s="23"/>
      <c r="J209" s="23"/>
      <c r="K209" s="23"/>
      <c r="L209" s="23"/>
      <c r="M209" s="23"/>
      <c r="N209" s="23"/>
      <c r="O209" s="23"/>
      <c r="P209" s="23"/>
      <c r="Q209" s="23"/>
      <c r="R209" s="23"/>
      <c r="S209" s="23"/>
      <c r="T209" s="23"/>
      <c r="U209" s="23"/>
      <c r="V209" s="23"/>
      <c r="W209" s="23"/>
      <c r="X209" s="23"/>
    </row>
    <row r="210" ht="15" customHeight="1">
      <c r="A210" s="23"/>
      <c r="B210" s="23"/>
      <c r="C210" s="26"/>
      <c r="D210" s="23"/>
      <c r="E210" s="23"/>
      <c r="F210" s="39"/>
      <c r="G210" s="39"/>
      <c r="H210" s="50"/>
      <c r="I210" s="23"/>
      <c r="J210" s="23"/>
      <c r="K210" s="23"/>
      <c r="L210" s="23"/>
      <c r="M210" s="23"/>
      <c r="N210" s="23"/>
      <c r="O210" s="23"/>
      <c r="P210" s="23"/>
      <c r="Q210" s="23"/>
      <c r="R210" s="23"/>
      <c r="S210" s="23"/>
      <c r="T210" s="23"/>
      <c r="U210" s="23"/>
      <c r="V210" s="23"/>
      <c r="W210" s="23"/>
      <c r="X210" s="23"/>
    </row>
    <row r="211" ht="15" customHeight="1">
      <c r="A211" s="23"/>
      <c r="B211" s="23"/>
      <c r="C211" s="26"/>
      <c r="D211" s="23"/>
      <c r="E211" s="23"/>
      <c r="F211" s="39"/>
      <c r="G211" s="39"/>
      <c r="H211" s="50"/>
      <c r="I211" s="23"/>
      <c r="J211" s="23"/>
      <c r="K211" s="23"/>
      <c r="L211" s="23"/>
      <c r="M211" s="23"/>
      <c r="N211" s="23"/>
      <c r="O211" s="23"/>
      <c r="P211" s="23"/>
      <c r="Q211" s="23"/>
      <c r="R211" s="23"/>
      <c r="S211" s="23"/>
      <c r="T211" s="23"/>
      <c r="U211" s="23"/>
      <c r="V211" s="23"/>
      <c r="W211" s="23"/>
      <c r="X211" s="23"/>
    </row>
    <row r="212" ht="15" customHeight="1">
      <c r="A212" s="23"/>
      <c r="B212" s="23"/>
      <c r="C212" s="26"/>
      <c r="D212" s="23"/>
      <c r="E212" s="23"/>
      <c r="F212" s="39"/>
      <c r="G212" s="39"/>
      <c r="H212" s="50"/>
      <c r="I212" s="23"/>
      <c r="J212" s="23"/>
      <c r="K212" s="23"/>
      <c r="L212" s="23"/>
      <c r="M212" s="23"/>
      <c r="N212" s="23"/>
      <c r="O212" s="23"/>
      <c r="P212" s="23"/>
      <c r="Q212" s="23"/>
      <c r="R212" s="23"/>
      <c r="S212" s="23"/>
      <c r="T212" s="23"/>
      <c r="U212" s="23"/>
      <c r="V212" s="23"/>
      <c r="W212" s="23"/>
      <c r="X212" s="23"/>
    </row>
    <row r="213" ht="15" customHeight="1">
      <c r="A213" s="23"/>
      <c r="B213" s="23"/>
      <c r="C213" s="26"/>
      <c r="D213" s="23"/>
      <c r="E213" s="23"/>
      <c r="F213" s="39"/>
      <c r="G213" s="39"/>
      <c r="H213" s="50"/>
      <c r="I213" s="23"/>
      <c r="J213" s="23"/>
      <c r="K213" s="23"/>
      <c r="L213" s="23"/>
      <c r="M213" s="23"/>
      <c r="N213" s="23"/>
      <c r="O213" s="23"/>
      <c r="P213" s="23"/>
      <c r="Q213" s="23"/>
      <c r="R213" s="23"/>
      <c r="S213" s="23"/>
      <c r="T213" s="23"/>
      <c r="U213" s="23"/>
      <c r="V213" s="23"/>
      <c r="W213" s="23"/>
      <c r="X213" s="23"/>
    </row>
    <row r="214" ht="15" customHeight="1">
      <c r="A214" s="23"/>
      <c r="B214" s="23"/>
      <c r="C214" s="26"/>
      <c r="D214" s="23"/>
      <c r="E214" s="23"/>
      <c r="F214" s="39"/>
      <c r="G214" s="39"/>
      <c r="H214" s="50"/>
      <c r="I214" s="23"/>
      <c r="J214" s="23"/>
      <c r="K214" s="23"/>
      <c r="L214" s="23"/>
      <c r="M214" s="23"/>
      <c r="N214" s="23"/>
      <c r="O214" s="23"/>
      <c r="P214" s="23"/>
      <c r="Q214" s="23"/>
      <c r="R214" s="23"/>
      <c r="S214" s="23"/>
      <c r="T214" s="23"/>
      <c r="U214" s="23"/>
      <c r="V214" s="23"/>
      <c r="W214" s="23"/>
      <c r="X214" s="23"/>
    </row>
    <row r="215" ht="15" customHeight="1">
      <c r="A215" s="23"/>
      <c r="B215" s="23"/>
      <c r="C215" s="26"/>
      <c r="D215" s="23"/>
      <c r="E215" s="23"/>
      <c r="F215" s="39"/>
      <c r="G215" s="39"/>
      <c r="H215" s="50"/>
      <c r="I215" s="23"/>
      <c r="J215" s="23"/>
      <c r="K215" s="23"/>
      <c r="L215" s="23"/>
      <c r="M215" s="23"/>
      <c r="N215" s="23"/>
      <c r="O215" s="23"/>
      <c r="P215" s="23"/>
      <c r="Q215" s="23"/>
      <c r="R215" s="23"/>
      <c r="S215" s="23"/>
      <c r="T215" s="23"/>
      <c r="U215" s="23"/>
      <c r="V215" s="23"/>
      <c r="W215" s="23"/>
      <c r="X215" s="23"/>
    </row>
    <row r="216" ht="15" customHeight="1">
      <c r="A216" s="23"/>
      <c r="B216" s="23"/>
      <c r="C216" s="26"/>
      <c r="D216" s="23"/>
      <c r="E216" s="23"/>
      <c r="F216" s="39"/>
      <c r="G216" s="39"/>
      <c r="H216" s="50"/>
      <c r="I216" s="23"/>
      <c r="J216" s="23"/>
      <c r="K216" s="23"/>
      <c r="L216" s="23"/>
      <c r="M216" s="23"/>
      <c r="N216" s="23"/>
      <c r="O216" s="23"/>
      <c r="P216" s="23"/>
      <c r="Q216" s="23"/>
      <c r="R216" s="23"/>
      <c r="S216" s="23"/>
      <c r="T216" s="23"/>
      <c r="U216" s="23"/>
      <c r="V216" s="23"/>
      <c r="W216" s="23"/>
      <c r="X216" s="23"/>
    </row>
    <row r="217" ht="15" customHeight="1">
      <c r="A217" s="23"/>
      <c r="B217" s="23"/>
      <c r="C217" s="26"/>
      <c r="D217" s="23"/>
      <c r="E217" s="23"/>
      <c r="F217" s="39"/>
      <c r="G217" s="39"/>
      <c r="H217" s="50"/>
      <c r="I217" s="23"/>
      <c r="J217" s="23"/>
      <c r="K217" s="23"/>
      <c r="L217" s="23"/>
      <c r="M217" s="23"/>
      <c r="N217" s="23"/>
      <c r="O217" s="23"/>
      <c r="P217" s="23"/>
      <c r="Q217" s="23"/>
      <c r="R217" s="23"/>
      <c r="S217" s="23"/>
      <c r="T217" s="23"/>
      <c r="U217" s="23"/>
      <c r="V217" s="23"/>
      <c r="W217" s="23"/>
      <c r="X217" s="23"/>
    </row>
    <row r="218" ht="15" customHeight="1">
      <c r="A218" s="23"/>
      <c r="B218" s="23"/>
      <c r="C218" s="26"/>
      <c r="D218" s="23"/>
      <c r="E218" s="23"/>
      <c r="F218" s="39"/>
      <c r="G218" s="39"/>
      <c r="H218" s="50"/>
      <c r="I218" s="23"/>
      <c r="J218" s="23"/>
      <c r="K218" s="23"/>
      <c r="L218" s="23"/>
      <c r="M218" s="23"/>
      <c r="N218" s="23"/>
      <c r="O218" s="23"/>
      <c r="P218" s="23"/>
      <c r="Q218" s="23"/>
      <c r="R218" s="23"/>
      <c r="S218" s="23"/>
      <c r="T218" s="23"/>
      <c r="U218" s="23"/>
      <c r="V218" s="23"/>
      <c r="W218" s="23"/>
      <c r="X218" s="23"/>
    </row>
    <row r="219" ht="15" customHeight="1">
      <c r="A219" s="23"/>
      <c r="B219" s="23"/>
      <c r="C219" s="26"/>
      <c r="D219" s="23"/>
      <c r="E219" s="23"/>
      <c r="F219" s="39"/>
      <c r="G219" s="39"/>
      <c r="H219" s="50"/>
      <c r="I219" s="23"/>
      <c r="J219" s="23"/>
      <c r="K219" s="23"/>
      <c r="L219" s="23"/>
      <c r="M219" s="23"/>
      <c r="N219" s="23"/>
      <c r="O219" s="23"/>
      <c r="P219" s="23"/>
      <c r="Q219" s="23"/>
      <c r="R219" s="23"/>
      <c r="S219" s="23"/>
      <c r="T219" s="23"/>
      <c r="U219" s="23"/>
      <c r="V219" s="23"/>
      <c r="W219" s="23"/>
      <c r="X219" s="23"/>
    </row>
    <row r="220" ht="15" customHeight="1">
      <c r="A220" s="23"/>
      <c r="B220" s="23"/>
      <c r="C220" s="26"/>
      <c r="D220" s="23"/>
      <c r="E220" s="23"/>
      <c r="F220" s="39"/>
      <c r="G220" s="39"/>
      <c r="H220" s="50"/>
      <c r="I220" s="23"/>
      <c r="J220" s="23"/>
      <c r="K220" s="23"/>
      <c r="L220" s="23"/>
      <c r="M220" s="23"/>
      <c r="N220" s="23"/>
      <c r="O220" s="23"/>
      <c r="P220" s="23"/>
      <c r="Q220" s="23"/>
      <c r="R220" s="23"/>
      <c r="S220" s="23"/>
      <c r="T220" s="23"/>
      <c r="U220" s="23"/>
      <c r="V220" s="23"/>
      <c r="W220" s="23"/>
      <c r="X220" s="23"/>
    </row>
    <row r="221" ht="15" customHeight="1">
      <c r="A221" s="23"/>
      <c r="B221" s="23"/>
      <c r="C221" s="26"/>
      <c r="D221" s="23"/>
      <c r="E221" s="23"/>
      <c r="F221" s="39"/>
      <c r="G221" s="39"/>
      <c r="H221" s="50"/>
      <c r="I221" s="23"/>
      <c r="J221" s="23"/>
      <c r="K221" s="23"/>
      <c r="L221" s="23"/>
      <c r="M221" s="23"/>
      <c r="N221" s="23"/>
      <c r="O221" s="23"/>
      <c r="P221" s="23"/>
      <c r="Q221" s="23"/>
      <c r="R221" s="23"/>
      <c r="S221" s="23"/>
      <c r="T221" s="23"/>
      <c r="U221" s="23"/>
      <c r="V221" s="23"/>
      <c r="W221" s="23"/>
      <c r="X221" s="23"/>
    </row>
    <row r="222" ht="15" customHeight="1">
      <c r="A222" s="23"/>
      <c r="B222" s="23"/>
      <c r="C222" s="26"/>
      <c r="D222" s="23"/>
      <c r="E222" s="23"/>
      <c r="F222" s="39"/>
      <c r="G222" s="39"/>
      <c r="H222" s="50"/>
      <c r="I222" s="23"/>
      <c r="J222" s="23"/>
      <c r="K222" s="23"/>
      <c r="L222" s="23"/>
      <c r="M222" s="23"/>
      <c r="N222" s="23"/>
      <c r="O222" s="23"/>
      <c r="P222" s="23"/>
      <c r="Q222" s="23"/>
      <c r="R222" s="23"/>
      <c r="S222" s="23"/>
      <c r="T222" s="23"/>
      <c r="U222" s="23"/>
      <c r="V222" s="23"/>
      <c r="W222" s="23"/>
      <c r="X222" s="23"/>
    </row>
    <row r="223" ht="15" customHeight="1">
      <c r="A223" s="23"/>
      <c r="B223" s="23"/>
      <c r="C223" s="26"/>
      <c r="D223" s="23"/>
      <c r="E223" s="23"/>
      <c r="F223" s="39"/>
      <c r="G223" s="39"/>
      <c r="H223" s="50"/>
      <c r="I223" s="23"/>
      <c r="J223" s="23"/>
      <c r="K223" s="23"/>
      <c r="L223" s="23"/>
      <c r="M223" s="23"/>
      <c r="N223" s="23"/>
      <c r="O223" s="23"/>
      <c r="P223" s="23"/>
      <c r="Q223" s="23"/>
      <c r="R223" s="23"/>
      <c r="S223" s="23"/>
      <c r="T223" s="23"/>
      <c r="U223" s="23"/>
      <c r="V223" s="23"/>
      <c r="W223" s="23"/>
      <c r="X223" s="23"/>
    </row>
    <row r="224" ht="15" customHeight="1">
      <c r="A224" s="23"/>
      <c r="B224" s="23"/>
      <c r="C224" s="26"/>
      <c r="D224" s="23"/>
      <c r="E224" s="23"/>
      <c r="F224" s="39"/>
      <c r="G224" s="39"/>
      <c r="H224" s="23"/>
      <c r="I224" s="23"/>
      <c r="J224" s="23"/>
      <c r="K224" s="23"/>
      <c r="L224" s="23"/>
      <c r="M224" s="23"/>
      <c r="N224" s="23"/>
      <c r="O224" s="23"/>
      <c r="P224" s="23"/>
      <c r="Q224" s="23"/>
      <c r="R224" s="23"/>
      <c r="S224" s="23"/>
      <c r="T224" s="23"/>
      <c r="U224" s="23"/>
      <c r="V224" s="23"/>
      <c r="W224" s="23"/>
      <c r="X224" s="23"/>
    </row>
    <row r="225" ht="15" customHeight="1">
      <c r="A225" s="23"/>
      <c r="B225" s="23"/>
      <c r="C225" s="26"/>
      <c r="D225" s="23"/>
      <c r="E225" s="23"/>
      <c r="F225" s="39"/>
      <c r="G225" s="39"/>
      <c r="H225" s="23"/>
      <c r="I225" s="23"/>
      <c r="J225" s="23"/>
      <c r="K225" s="23"/>
      <c r="L225" s="23"/>
      <c r="M225" s="23"/>
      <c r="N225" s="23"/>
      <c r="O225" s="23"/>
      <c r="P225" s="23"/>
      <c r="Q225" s="23"/>
      <c r="R225" s="23"/>
      <c r="S225" s="23"/>
      <c r="T225" s="23"/>
      <c r="U225" s="23"/>
      <c r="V225" s="23"/>
      <c r="W225" s="23"/>
      <c r="X225" s="23"/>
    </row>
    <row r="226" ht="15" customHeight="1">
      <c r="A226" s="23"/>
      <c r="B226" s="23"/>
      <c r="C226" s="26"/>
      <c r="D226" s="23"/>
      <c r="E226" s="23"/>
      <c r="F226" s="23"/>
      <c r="G226" s="23"/>
      <c r="H226" s="23"/>
      <c r="I226" s="23"/>
      <c r="J226" s="23"/>
      <c r="K226" s="23"/>
      <c r="L226" s="23"/>
      <c r="M226" s="23"/>
      <c r="N226" s="23"/>
      <c r="O226" s="23"/>
      <c r="P226" s="23"/>
      <c r="Q226" s="23"/>
      <c r="R226" s="23"/>
      <c r="S226" s="23"/>
      <c r="T226" s="23"/>
      <c r="U226" s="23"/>
      <c r="V226" s="23"/>
      <c r="W226" s="23"/>
      <c r="X226" s="23"/>
    </row>
    <row r="227" ht="15" customHeight="1">
      <c r="A227" s="23"/>
      <c r="B227" s="23"/>
      <c r="C227" s="26"/>
      <c r="D227" s="23"/>
      <c r="E227" s="23"/>
      <c r="F227" s="23"/>
      <c r="G227" s="23"/>
      <c r="H227" s="23"/>
      <c r="I227" s="23"/>
      <c r="J227" s="23"/>
      <c r="K227" s="23"/>
      <c r="L227" s="23"/>
      <c r="M227" s="23"/>
      <c r="N227" s="23"/>
      <c r="O227" s="23"/>
      <c r="P227" s="23"/>
      <c r="Q227" s="23"/>
      <c r="R227" s="23"/>
      <c r="S227" s="23"/>
      <c r="T227" s="23"/>
      <c r="U227" s="23"/>
      <c r="V227" s="23"/>
      <c r="W227" s="23"/>
      <c r="X227" s="23"/>
    </row>
    <row r="228" ht="15" customHeight="1">
      <c r="A228" s="23"/>
      <c r="B228" s="23"/>
      <c r="C228" s="26"/>
      <c r="D228" s="23"/>
      <c r="E228" s="23"/>
      <c r="F228" s="23"/>
      <c r="G228" s="23"/>
      <c r="H228" s="23"/>
      <c r="I228" s="23"/>
      <c r="J228" s="23"/>
      <c r="K228" s="23"/>
      <c r="L228" s="23"/>
      <c r="M228" s="23"/>
      <c r="N228" s="23"/>
      <c r="O228" s="23"/>
      <c r="P228" s="23"/>
      <c r="Q228" s="23"/>
      <c r="R228" s="23"/>
      <c r="S228" s="23"/>
      <c r="T228" s="23"/>
      <c r="U228" s="23"/>
      <c r="V228" s="23"/>
      <c r="W228" s="23"/>
      <c r="X228" s="23"/>
    </row>
    <row r="229" ht="15" customHeight="1">
      <c r="A229" s="23"/>
      <c r="B229" s="23"/>
      <c r="C229" s="26"/>
      <c r="D229" s="23"/>
      <c r="E229" s="23"/>
      <c r="F229" s="23"/>
      <c r="G229" s="23"/>
      <c r="H229" s="23"/>
      <c r="I229" s="23"/>
      <c r="J229" s="23"/>
      <c r="K229" s="23"/>
      <c r="L229" s="23"/>
      <c r="M229" s="23"/>
      <c r="N229" s="23"/>
      <c r="O229" s="23"/>
      <c r="P229" s="23"/>
      <c r="Q229" s="23"/>
      <c r="R229" s="23"/>
      <c r="S229" s="23"/>
      <c r="T229" s="23"/>
      <c r="U229" s="23"/>
      <c r="V229" s="23"/>
      <c r="W229" s="23"/>
      <c r="X229" s="23"/>
    </row>
    <row r="230" ht="15" customHeight="1">
      <c r="A230" s="23"/>
      <c r="B230" s="23"/>
      <c r="C230" s="26"/>
      <c r="D230" s="23"/>
      <c r="E230" s="23"/>
      <c r="F230" s="23"/>
      <c r="G230" s="23"/>
      <c r="H230" s="23"/>
      <c r="I230" s="23"/>
      <c r="J230" s="23"/>
      <c r="K230" s="23"/>
      <c r="L230" s="23"/>
      <c r="M230" s="23"/>
      <c r="N230" s="23"/>
      <c r="O230" s="23"/>
      <c r="P230" s="23"/>
      <c r="Q230" s="23"/>
      <c r="R230" s="23"/>
      <c r="S230" s="23"/>
      <c r="T230" s="23"/>
      <c r="U230" s="23"/>
      <c r="V230" s="23"/>
      <c r="W230" s="23"/>
      <c r="X230" s="23"/>
    </row>
    <row r="231" ht="15" customHeight="1">
      <c r="A231" s="23"/>
      <c r="B231" s="23"/>
      <c r="C231" s="26"/>
      <c r="D231" s="23"/>
      <c r="E231" s="23"/>
      <c r="F231" s="23"/>
      <c r="G231" s="23"/>
      <c r="H231" s="23"/>
      <c r="I231" s="23"/>
      <c r="J231" s="23"/>
      <c r="K231" s="23"/>
      <c r="L231" s="23"/>
      <c r="M231" s="23"/>
      <c r="N231" s="23"/>
      <c r="O231" s="23"/>
      <c r="P231" s="23"/>
      <c r="Q231" s="23"/>
      <c r="R231" s="23"/>
      <c r="S231" s="23"/>
      <c r="T231" s="23"/>
      <c r="U231" s="23"/>
      <c r="V231" s="23"/>
      <c r="W231" s="23"/>
      <c r="X231" s="23"/>
    </row>
    <row r="232" ht="15" customHeight="1">
      <c r="A232" s="23"/>
      <c r="B232" s="23"/>
      <c r="C232" s="26"/>
      <c r="D232" s="23"/>
      <c r="E232" s="23"/>
      <c r="F232" s="23"/>
      <c r="G232" s="23"/>
      <c r="H232" s="23"/>
      <c r="I232" s="23"/>
      <c r="J232" s="23"/>
      <c r="K232" s="23"/>
      <c r="L232" s="23"/>
      <c r="M232" s="23"/>
      <c r="N232" s="23"/>
      <c r="O232" s="23"/>
      <c r="P232" s="23"/>
      <c r="Q232" s="23"/>
      <c r="R232" s="23"/>
      <c r="S232" s="23"/>
      <c r="T232" s="23"/>
      <c r="U232" s="23"/>
      <c r="V232" s="23"/>
      <c r="W232" s="23"/>
      <c r="X232" s="23"/>
    </row>
    <row r="233" ht="15" customHeight="1">
      <c r="A233" s="23"/>
      <c r="B233" s="23"/>
      <c r="C233" s="26"/>
      <c r="D233" s="23"/>
      <c r="E233" s="23"/>
      <c r="F233" s="23"/>
      <c r="G233" s="23"/>
      <c r="H233" s="23"/>
      <c r="I233" s="23"/>
      <c r="J233" s="23"/>
      <c r="K233" s="23"/>
      <c r="L233" s="23"/>
      <c r="M233" s="23"/>
      <c r="N233" s="23"/>
      <c r="O233" s="23"/>
      <c r="P233" s="23"/>
      <c r="Q233" s="23"/>
      <c r="R233" s="23"/>
      <c r="S233" s="23"/>
      <c r="T233" s="23"/>
      <c r="U233" s="23"/>
      <c r="V233" s="23"/>
      <c r="W233" s="23"/>
      <c r="X233" s="23"/>
    </row>
    <row r="234" ht="15" customHeight="1">
      <c r="A234" s="23"/>
      <c r="B234" s="23"/>
      <c r="C234" s="26"/>
      <c r="D234" s="23"/>
      <c r="E234" s="23"/>
      <c r="F234" s="23"/>
      <c r="G234" s="23"/>
      <c r="H234" s="23"/>
      <c r="I234" s="23"/>
      <c r="J234" s="23"/>
      <c r="K234" s="23"/>
      <c r="L234" s="23"/>
      <c r="M234" s="23"/>
      <c r="N234" s="23"/>
      <c r="O234" s="23"/>
      <c r="P234" s="23"/>
      <c r="Q234" s="23"/>
      <c r="R234" s="23"/>
      <c r="S234" s="23"/>
      <c r="T234" s="23"/>
      <c r="U234" s="23"/>
      <c r="V234" s="23"/>
      <c r="W234" s="23"/>
      <c r="X234" s="23"/>
    </row>
    <row r="235" ht="15" customHeight="1">
      <c r="A235" s="23"/>
      <c r="B235" s="23"/>
      <c r="C235" s="26"/>
      <c r="D235" s="23"/>
      <c r="E235" s="23"/>
      <c r="F235" s="23"/>
      <c r="G235" s="23"/>
      <c r="H235" s="23"/>
      <c r="I235" s="23"/>
      <c r="J235" s="23"/>
      <c r="K235" s="23"/>
      <c r="L235" s="23"/>
      <c r="M235" s="23"/>
      <c r="N235" s="23"/>
      <c r="O235" s="23"/>
      <c r="P235" s="23"/>
      <c r="Q235" s="23"/>
      <c r="R235" s="23"/>
      <c r="S235" s="23"/>
      <c r="T235" s="23"/>
      <c r="U235" s="23"/>
      <c r="V235" s="23"/>
      <c r="W235" s="23"/>
      <c r="X235" s="23"/>
    </row>
    <row r="236" ht="15" customHeight="1">
      <c r="A236" s="23"/>
      <c r="B236" s="23"/>
      <c r="C236" s="26"/>
      <c r="D236" s="23"/>
      <c r="E236" s="23"/>
      <c r="F236" s="23"/>
      <c r="G236" s="23"/>
      <c r="H236" s="23"/>
      <c r="I236" s="23"/>
      <c r="J236" s="23"/>
      <c r="K236" s="23"/>
      <c r="L236" s="23"/>
      <c r="M236" s="23"/>
      <c r="N236" s="23"/>
      <c r="O236" s="23"/>
      <c r="P236" s="23"/>
      <c r="Q236" s="23"/>
      <c r="R236" s="23"/>
      <c r="S236" s="23"/>
      <c r="T236" s="23"/>
      <c r="U236" s="23"/>
      <c r="V236" s="23"/>
      <c r="W236" s="23"/>
      <c r="X236" s="23"/>
    </row>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9.xml><?xml version="1.0" encoding="utf-8"?>
<worksheet xmlns:r="http://schemas.openxmlformats.org/officeDocument/2006/relationships" xmlns="http://schemas.openxmlformats.org/spreadsheetml/2006/main">
  <dimension ref="A1:X236"/>
  <sheetViews>
    <sheetView workbookViewId="0" showGridLines="0" defaultGridColor="1"/>
  </sheetViews>
  <sheetFormatPr defaultColWidth="11" defaultRowHeight="15" customHeight="1" outlineLevelRow="0" outlineLevelCol="0"/>
  <cols>
    <col min="1" max="8" width="11" style="58" customWidth="1"/>
    <col min="9" max="9" width="13.8516" style="58" customWidth="1"/>
    <col min="10" max="16" width="11" style="58" customWidth="1"/>
    <col min="17" max="17" width="14.6719" style="58" customWidth="1"/>
    <col min="18" max="18" width="14.8516" style="58" customWidth="1"/>
    <col min="19" max="24" width="11" style="58" customWidth="1"/>
    <col min="25" max="256" width="11" style="58" customWidth="1"/>
  </cols>
  <sheetData>
    <row r="1" ht="15" customHeight="1">
      <c r="A1" t="s" s="22">
        <v>15</v>
      </c>
      <c r="B1" t="s" s="22">
        <v>16</v>
      </c>
      <c r="C1" t="s" s="22">
        <v>17</v>
      </c>
      <c r="D1" t="s" s="22">
        <v>18</v>
      </c>
      <c r="E1" t="s" s="22">
        <v>19</v>
      </c>
      <c r="F1" t="s" s="22">
        <v>18</v>
      </c>
      <c r="G1" t="s" s="22">
        <v>20</v>
      </c>
      <c r="H1" t="s" s="22">
        <v>18</v>
      </c>
      <c r="I1" t="s" s="22">
        <v>21</v>
      </c>
      <c r="J1" t="s" s="22">
        <v>22</v>
      </c>
      <c r="K1" t="s" s="22">
        <v>23</v>
      </c>
      <c r="L1" t="s" s="22">
        <v>18</v>
      </c>
      <c r="M1" t="s" s="22">
        <v>24</v>
      </c>
      <c r="N1" t="s" s="22">
        <v>18</v>
      </c>
      <c r="O1" t="s" s="22">
        <v>25</v>
      </c>
      <c r="P1" t="s" s="22">
        <v>26</v>
      </c>
      <c r="Q1" t="s" s="22">
        <v>27</v>
      </c>
      <c r="R1" s="23"/>
      <c r="S1" s="24"/>
      <c r="T1" t="s" s="22">
        <v>28</v>
      </c>
      <c r="U1" t="s" s="22">
        <v>27</v>
      </c>
      <c r="V1" s="23"/>
      <c r="W1" t="s" s="25">
        <v>29</v>
      </c>
      <c r="X1" t="s" s="22">
        <v>30</v>
      </c>
    </row>
    <row r="2" ht="15" customHeight="1">
      <c r="A2" s="23"/>
      <c r="B2" s="23"/>
      <c r="C2" s="23"/>
      <c r="D2" s="23"/>
      <c r="E2" s="23"/>
      <c r="F2" s="23"/>
      <c r="G2" s="23"/>
      <c r="H2" s="23"/>
      <c r="I2" s="23"/>
      <c r="J2" s="23"/>
      <c r="K2" s="23"/>
      <c r="L2" s="23"/>
      <c r="M2" s="23"/>
      <c r="N2" s="23"/>
      <c r="O2" s="23"/>
      <c r="P2" s="23"/>
      <c r="Q2" s="23"/>
      <c r="R2" s="23"/>
      <c r="S2" s="23"/>
      <c r="T2" s="26">
        <f>SUM(P6:P200)</f>
        <v>58</v>
      </c>
      <c r="U2" s="27">
        <f>SUM(T2/W2)</f>
        <v>0.00181812482367324</v>
      </c>
      <c r="V2" s="23"/>
      <c r="W2" s="26">
        <f>SUM(J6:J200)</f>
        <v>31901</v>
      </c>
      <c r="X2" s="26">
        <f>SUM(O6:O200)</f>
        <v>31959</v>
      </c>
    </row>
    <row r="3" ht="15" customHeight="1">
      <c r="A3" s="28"/>
      <c r="B3" s="23"/>
      <c r="C3" s="28"/>
      <c r="D3" s="28"/>
      <c r="E3" s="28"/>
      <c r="F3" s="28"/>
      <c r="G3" s="28"/>
      <c r="H3" s="28"/>
      <c r="I3" s="28"/>
      <c r="J3" s="23"/>
      <c r="K3" s="28"/>
      <c r="L3" s="23"/>
      <c r="M3" s="28"/>
      <c r="N3" s="23"/>
      <c r="O3" s="28"/>
      <c r="P3" s="23"/>
      <c r="Q3" s="23"/>
      <c r="R3" s="23"/>
      <c r="S3" s="23"/>
      <c r="T3" s="28"/>
      <c r="U3" s="23"/>
      <c r="V3" s="23"/>
      <c r="W3" s="23"/>
      <c r="X3" s="23"/>
    </row>
    <row r="4" ht="15" customHeight="1">
      <c r="A4" s="23"/>
      <c r="B4" s="23"/>
      <c r="C4" s="23"/>
      <c r="D4" s="23"/>
      <c r="E4" s="23"/>
      <c r="F4" s="23"/>
      <c r="G4" s="23"/>
      <c r="H4" s="23"/>
      <c r="I4" s="23"/>
      <c r="J4" s="23"/>
      <c r="K4" s="23"/>
      <c r="L4" s="23"/>
      <c r="M4" s="23"/>
      <c r="N4" s="23"/>
      <c r="O4" s="23"/>
      <c r="P4" s="23"/>
      <c r="Q4" s="23"/>
      <c r="R4" s="23"/>
      <c r="S4" s="23"/>
      <c r="T4" s="23"/>
      <c r="U4" s="23"/>
      <c r="V4" s="23"/>
      <c r="W4" s="23"/>
      <c r="X4" s="23"/>
    </row>
    <row r="5" ht="15" customHeight="1">
      <c r="A5" s="30"/>
      <c r="B5" s="40"/>
      <c r="C5" s="32"/>
      <c r="D5" s="40"/>
      <c r="E5" s="32"/>
      <c r="F5" s="40"/>
      <c r="G5" s="32"/>
      <c r="H5" s="40"/>
      <c r="I5" s="32"/>
      <c r="J5" s="32"/>
      <c r="K5" s="32"/>
      <c r="L5" s="40"/>
      <c r="M5" s="32"/>
      <c r="N5" s="40"/>
      <c r="O5" s="32"/>
      <c r="P5" s="32"/>
      <c r="Q5" s="53"/>
      <c r="R5" s="40"/>
      <c r="S5" s="23"/>
      <c r="T5" s="23"/>
      <c r="U5" s="23"/>
      <c r="V5" s="23"/>
      <c r="W5" s="23"/>
      <c r="X5" s="23"/>
    </row>
    <row r="6" ht="15" customHeight="1">
      <c r="A6" s="30">
        <v>43556</v>
      </c>
      <c r="B6" t="s" s="31">
        <v>39</v>
      </c>
      <c r="C6" s="32">
        <v>6.95</v>
      </c>
      <c r="D6" s="33">
        <v>1</v>
      </c>
      <c r="E6" s="32">
        <v>0</v>
      </c>
      <c r="F6" s="33">
        <v>0</v>
      </c>
      <c r="G6" s="32">
        <v>0</v>
      </c>
      <c r="H6" s="33">
        <v>0</v>
      </c>
      <c r="I6" s="32">
        <f>SUM(((C6*D6)+(E6*F6)+(G6*H6))*100)/(F6+H6+D6)</f>
        <v>695</v>
      </c>
      <c r="J6" s="32">
        <f>SUM((C6*D6)+(E6*F6)+(G6*H6))*100</f>
        <v>695</v>
      </c>
      <c r="K6" s="32">
        <v>5</v>
      </c>
      <c r="L6" s="33">
        <v>1</v>
      </c>
      <c r="M6" s="32">
        <v>0</v>
      </c>
      <c r="N6" s="33">
        <v>0</v>
      </c>
      <c r="O6" s="32">
        <f>SUM(((K6*L6)+(M6*N6))*100)</f>
        <v>500</v>
      </c>
      <c r="P6" s="34">
        <f>SUM(O6-J6)</f>
        <v>-195</v>
      </c>
      <c r="Q6" s="37">
        <f>SUM(P6/J6)</f>
        <v>-0.280575539568345</v>
      </c>
      <c r="R6" t="s" s="36">
        <v>413</v>
      </c>
      <c r="S6" s="27"/>
      <c r="T6" s="26"/>
      <c r="U6" s="23"/>
      <c r="V6" s="23"/>
      <c r="W6" s="23"/>
      <c r="X6" s="23"/>
    </row>
    <row r="7" ht="15" customHeight="1">
      <c r="A7" s="30">
        <v>43556</v>
      </c>
      <c r="B7" t="s" s="31">
        <v>43</v>
      </c>
      <c r="C7" s="32">
        <v>0.1</v>
      </c>
      <c r="D7" s="33">
        <v>25</v>
      </c>
      <c r="E7" s="32">
        <v>0</v>
      </c>
      <c r="F7" s="33">
        <v>0</v>
      </c>
      <c r="G7" s="32">
        <v>0</v>
      </c>
      <c r="H7" s="33">
        <v>0</v>
      </c>
      <c r="I7" s="32">
        <f>SUM(((C7*D7)+(E7*F7)+(G7*H7))*100)/(F7+H7+D7)</f>
        <v>10</v>
      </c>
      <c r="J7" s="32">
        <f>SUM((C7*D7)+(E7*F7)+(G7*H7))*100</f>
        <v>250</v>
      </c>
      <c r="K7" s="32">
        <v>0.15</v>
      </c>
      <c r="L7" s="33">
        <v>25</v>
      </c>
      <c r="M7" s="32">
        <v>0</v>
      </c>
      <c r="N7" s="33">
        <v>0</v>
      </c>
      <c r="O7" s="32">
        <f>SUM(((K7*L7)+(M7*N7))*100)</f>
        <v>375</v>
      </c>
      <c r="P7" s="34">
        <f>SUM(O7-J7)</f>
        <v>125</v>
      </c>
      <c r="Q7" s="35">
        <f>SUM(P7/J7)</f>
        <v>0.5</v>
      </c>
      <c r="R7" t="s" s="36">
        <v>414</v>
      </c>
      <c r="S7" s="23"/>
      <c r="T7" s="23"/>
      <c r="U7" s="23"/>
      <c r="V7" s="23"/>
      <c r="W7" s="23"/>
      <c r="X7" s="23"/>
    </row>
    <row r="8" ht="15" customHeight="1">
      <c r="A8" s="30">
        <v>43557</v>
      </c>
      <c r="B8" t="s" s="31">
        <v>43</v>
      </c>
      <c r="C8" s="32">
        <v>0.99</v>
      </c>
      <c r="D8" s="33">
        <v>5</v>
      </c>
      <c r="E8" s="32">
        <v>0</v>
      </c>
      <c r="F8" s="33">
        <v>0</v>
      </c>
      <c r="G8" s="32">
        <v>0</v>
      </c>
      <c r="H8" s="33">
        <v>0</v>
      </c>
      <c r="I8" s="32">
        <f>SUM(((C8*D8)+(E8*F8)+(G8*H8))*100)/(F8+H8+D8)</f>
        <v>99</v>
      </c>
      <c r="J8" s="32">
        <f>SUM((C8*D8)+(E8*F8)+(G8*H8))*100</f>
        <v>495</v>
      </c>
      <c r="K8" s="32">
        <v>1.09</v>
      </c>
      <c r="L8" s="33">
        <v>5</v>
      </c>
      <c r="M8" s="41">
        <v>0</v>
      </c>
      <c r="N8" s="33">
        <v>0</v>
      </c>
      <c r="O8" s="32">
        <f>SUM(((K8*L8)+(M8*N8))*100)</f>
        <v>545</v>
      </c>
      <c r="P8" s="34">
        <f>SUM(O8-J8)</f>
        <v>50</v>
      </c>
      <c r="Q8" s="35">
        <f>SUM(P8/J8)</f>
        <v>0.101010101010101</v>
      </c>
      <c r="R8" t="s" s="36">
        <v>415</v>
      </c>
      <c r="S8" s="23"/>
      <c r="T8" s="23"/>
      <c r="U8" s="23"/>
      <c r="V8" s="23"/>
      <c r="W8" s="23"/>
      <c r="X8" s="23"/>
    </row>
    <row r="9" ht="15" customHeight="1">
      <c r="A9" s="30">
        <v>43557</v>
      </c>
      <c r="B9" t="s" s="31">
        <v>50</v>
      </c>
      <c r="C9" s="32">
        <v>3.2</v>
      </c>
      <c r="D9" s="33">
        <v>2</v>
      </c>
      <c r="E9" s="32">
        <v>0</v>
      </c>
      <c r="F9" s="33">
        <v>0</v>
      </c>
      <c r="G9" s="32">
        <v>0</v>
      </c>
      <c r="H9" s="33">
        <v>0</v>
      </c>
      <c r="I9" s="32">
        <f>SUM(((C9*D9)+(E9*F9)+(G9*H9))*100)/(F9+H9+D9)</f>
        <v>320</v>
      </c>
      <c r="J9" s="32">
        <f>SUM((C9*D9)+(E9*F9)+(G9*H9))*100</f>
        <v>640</v>
      </c>
      <c r="K9" s="32">
        <v>3.95</v>
      </c>
      <c r="L9" s="33">
        <v>2</v>
      </c>
      <c r="M9" s="41">
        <v>0</v>
      </c>
      <c r="N9" s="33">
        <v>0</v>
      </c>
      <c r="O9" s="32">
        <f>SUM(((K9*L9)+(M9*N9))*100)</f>
        <v>790</v>
      </c>
      <c r="P9" s="34">
        <f>SUM(O9-J9)</f>
        <v>150</v>
      </c>
      <c r="Q9" s="35">
        <f>SUM(P9/J9)</f>
        <v>0.234375</v>
      </c>
      <c r="R9" t="s" s="36">
        <v>416</v>
      </c>
      <c r="S9" s="23"/>
      <c r="T9" s="23"/>
      <c r="U9" s="23"/>
      <c r="V9" s="23"/>
      <c r="W9" s="23"/>
      <c r="X9" s="23"/>
    </row>
    <row r="10" ht="15" customHeight="1">
      <c r="A10" s="30">
        <v>43558</v>
      </c>
      <c r="B10" t="s" s="31">
        <v>47</v>
      </c>
      <c r="C10" s="32">
        <v>1.26</v>
      </c>
      <c r="D10" s="33">
        <v>5</v>
      </c>
      <c r="E10" s="32">
        <v>0</v>
      </c>
      <c r="F10" s="33">
        <v>0</v>
      </c>
      <c r="G10" s="32">
        <v>0</v>
      </c>
      <c r="H10" s="33">
        <v>0</v>
      </c>
      <c r="I10" s="32">
        <f>SUM(((C10*D10)+(E10*F10)+(G10*H10))*100)/(F10+H10+D10)</f>
        <v>126</v>
      </c>
      <c r="J10" s="32">
        <f>SUM((C10*D10)+(E10*F10)+(G10*H10))*100</f>
        <v>630</v>
      </c>
      <c r="K10" s="32">
        <v>1.64</v>
      </c>
      <c r="L10" s="33">
        <v>4</v>
      </c>
      <c r="M10" s="41">
        <v>1.01</v>
      </c>
      <c r="N10" s="33">
        <v>1</v>
      </c>
      <c r="O10" s="32">
        <f>SUM(((K10*L10)+(M10*N10))*100)</f>
        <v>757</v>
      </c>
      <c r="P10" s="34">
        <f>SUM(O10-J10)</f>
        <v>127</v>
      </c>
      <c r="Q10" s="35">
        <f>SUM(P10/J10)</f>
        <v>0.201587301587302</v>
      </c>
      <c r="R10" t="s" s="36">
        <v>417</v>
      </c>
      <c r="S10" s="23"/>
      <c r="T10" s="23"/>
      <c r="U10" s="23"/>
      <c r="V10" s="23"/>
      <c r="W10" s="23"/>
      <c r="X10" s="23"/>
    </row>
    <row r="11" ht="15" customHeight="1">
      <c r="A11" s="30">
        <v>43558</v>
      </c>
      <c r="B11" t="s" s="31">
        <v>43</v>
      </c>
      <c r="C11" s="32">
        <v>0.47</v>
      </c>
      <c r="D11" s="33">
        <v>5</v>
      </c>
      <c r="E11" s="32">
        <v>0.33</v>
      </c>
      <c r="F11" s="33">
        <v>5</v>
      </c>
      <c r="G11" s="32">
        <v>0</v>
      </c>
      <c r="H11" s="33">
        <v>0</v>
      </c>
      <c r="I11" s="32">
        <f>SUM(((C11*D11)+(E11*F11)+(G11*H11))*100)/(F11+H11+D11)</f>
        <v>40</v>
      </c>
      <c r="J11" s="32">
        <f>SUM((C11*D11)+(E11*F11)+(G11*H11))*100</f>
        <v>400</v>
      </c>
      <c r="K11" s="32">
        <v>0.18</v>
      </c>
      <c r="L11" s="33">
        <v>10</v>
      </c>
      <c r="M11" s="41">
        <v>0</v>
      </c>
      <c r="N11" s="33">
        <v>0</v>
      </c>
      <c r="O11" s="32">
        <f>SUM(((K11*L11)+(M11*N11))*100)</f>
        <v>180</v>
      </c>
      <c r="P11" s="34">
        <f>SUM(O11-J11)</f>
        <v>-220</v>
      </c>
      <c r="Q11" s="37">
        <f>SUM(P11/J11)</f>
        <v>-0.55</v>
      </c>
      <c r="R11" t="s" s="36">
        <v>418</v>
      </c>
      <c r="S11" s="23"/>
      <c r="T11" s="23"/>
      <c r="U11" s="23"/>
      <c r="V11" s="23"/>
      <c r="W11" s="23"/>
      <c r="X11" s="23"/>
    </row>
    <row r="12" ht="15" customHeight="1">
      <c r="A12" s="30">
        <v>43558</v>
      </c>
      <c r="B12" t="s" s="31">
        <v>43</v>
      </c>
      <c r="C12" s="32">
        <v>0.87</v>
      </c>
      <c r="D12" s="33">
        <v>4</v>
      </c>
      <c r="E12" s="32">
        <v>0.65</v>
      </c>
      <c r="F12" s="33">
        <v>4</v>
      </c>
      <c r="G12" s="32">
        <v>0</v>
      </c>
      <c r="H12" s="33">
        <v>0</v>
      </c>
      <c r="I12" s="32">
        <f>SUM(((C12*D12)+(E12*F12)+(G12*H12))*100)/(F12+H12+D12)</f>
        <v>76</v>
      </c>
      <c r="J12" s="32">
        <f>SUM((C12*D12)+(E12*F12)+(G12*H12))*100</f>
        <v>608</v>
      </c>
      <c r="K12" s="32">
        <v>0.89</v>
      </c>
      <c r="L12" s="33">
        <v>4</v>
      </c>
      <c r="M12" s="41">
        <v>1.06</v>
      </c>
      <c r="N12" s="33">
        <v>4</v>
      </c>
      <c r="O12" s="32">
        <f>SUM(((K12*L12)+(M12*N12))*100)</f>
        <v>780</v>
      </c>
      <c r="P12" s="34">
        <f>SUM(O12-J12)</f>
        <v>172</v>
      </c>
      <c r="Q12" s="35">
        <f>SUM(P12/J12)</f>
        <v>0.282894736842105</v>
      </c>
      <c r="R12" t="s" s="36">
        <v>419</v>
      </c>
      <c r="S12" s="23"/>
      <c r="T12" s="23"/>
      <c r="U12" s="23"/>
      <c r="V12" s="23"/>
      <c r="W12" s="23"/>
      <c r="X12" s="23"/>
    </row>
    <row r="13" ht="15" customHeight="1">
      <c r="A13" s="30">
        <v>43559</v>
      </c>
      <c r="B13" t="s" s="31">
        <v>39</v>
      </c>
      <c r="C13" s="32">
        <v>8.1</v>
      </c>
      <c r="D13" s="33">
        <v>1</v>
      </c>
      <c r="E13" s="32">
        <v>0</v>
      </c>
      <c r="F13" s="33">
        <v>0</v>
      </c>
      <c r="G13" s="32">
        <v>0</v>
      </c>
      <c r="H13" s="33">
        <v>0</v>
      </c>
      <c r="I13" s="32">
        <f>SUM(((C13*D13)+(E13*F13)+(G13*H13))*100)/(F13+H13+D13)</f>
        <v>810</v>
      </c>
      <c r="J13" s="32">
        <f>SUM((C13*D13)+(E13*F13)+(G13*H13))*100</f>
        <v>810</v>
      </c>
      <c r="K13" s="32">
        <v>11.6</v>
      </c>
      <c r="L13" s="33">
        <v>1</v>
      </c>
      <c r="M13" s="41">
        <v>0</v>
      </c>
      <c r="N13" s="33">
        <v>0</v>
      </c>
      <c r="O13" s="32">
        <f>SUM(((K13*L13)+(M13*N13))*100)</f>
        <v>1160</v>
      </c>
      <c r="P13" s="34">
        <f>SUM(O13-J13)</f>
        <v>350</v>
      </c>
      <c r="Q13" s="35">
        <f>SUM(P13/J13)</f>
        <v>0.432098765432099</v>
      </c>
      <c r="R13" t="s" s="36">
        <v>420</v>
      </c>
      <c r="S13" s="23"/>
      <c r="T13" s="23"/>
      <c r="U13" s="23"/>
      <c r="V13" s="23"/>
      <c r="W13" s="23"/>
      <c r="X13" s="23"/>
    </row>
    <row r="14" ht="15" customHeight="1">
      <c r="A14" s="30">
        <v>43559</v>
      </c>
      <c r="B14" t="s" s="31">
        <v>39</v>
      </c>
      <c r="C14" s="32">
        <v>8.199999999999999</v>
      </c>
      <c r="D14" s="33">
        <v>1</v>
      </c>
      <c r="E14" s="32">
        <v>0</v>
      </c>
      <c r="F14" s="33">
        <v>0</v>
      </c>
      <c r="G14" s="32">
        <v>0</v>
      </c>
      <c r="H14" s="33">
        <v>0</v>
      </c>
      <c r="I14" s="32">
        <f>SUM(((C14*D14)+(E14*F14)+(G14*H14))*100)/(F14+H14+D14)</f>
        <v>820</v>
      </c>
      <c r="J14" s="32">
        <f>SUM((C14*D14)+(E14*F14)+(G14*H14))*100</f>
        <v>820</v>
      </c>
      <c r="K14" s="32">
        <v>8.9</v>
      </c>
      <c r="L14" s="33">
        <v>1</v>
      </c>
      <c r="M14" s="41">
        <v>0</v>
      </c>
      <c r="N14" s="33">
        <v>0</v>
      </c>
      <c r="O14" s="32">
        <f>SUM(((K14*L14)+(M14*N14))*100)</f>
        <v>890</v>
      </c>
      <c r="P14" s="34">
        <f>SUM(O14-J14)</f>
        <v>70</v>
      </c>
      <c r="Q14" s="35">
        <f>SUM(P14/J14)</f>
        <v>0.08536585365853661</v>
      </c>
      <c r="R14" t="s" s="36">
        <v>421</v>
      </c>
      <c r="S14" s="23"/>
      <c r="T14" s="23"/>
      <c r="U14" s="23"/>
      <c r="V14" s="23"/>
      <c r="W14" s="23"/>
      <c r="X14" s="23"/>
    </row>
    <row r="15" ht="15" customHeight="1">
      <c r="A15" s="30">
        <v>43559</v>
      </c>
      <c r="B15" t="s" s="31">
        <v>43</v>
      </c>
      <c r="C15" s="32">
        <v>0.67</v>
      </c>
      <c r="D15" s="33">
        <v>5</v>
      </c>
      <c r="E15" s="32">
        <v>0</v>
      </c>
      <c r="F15" s="33">
        <v>0</v>
      </c>
      <c r="G15" s="32">
        <v>0</v>
      </c>
      <c r="H15" s="33">
        <v>0</v>
      </c>
      <c r="I15" s="32">
        <f>SUM(((C15*D15)+(E15*F15)+(G15*H15))*100)/(F15+H15+D15)</f>
        <v>67</v>
      </c>
      <c r="J15" s="32">
        <f>SUM((C15*D15)+(E15*F15)+(G15*H15))*100</f>
        <v>335</v>
      </c>
      <c r="K15" s="32">
        <v>0.84</v>
      </c>
      <c r="L15" s="33">
        <v>5</v>
      </c>
      <c r="M15" s="41">
        <v>0</v>
      </c>
      <c r="N15" s="33">
        <v>0</v>
      </c>
      <c r="O15" s="32">
        <f>SUM(((K15*L15)+(M15*N15))*100)</f>
        <v>420</v>
      </c>
      <c r="P15" s="34">
        <f>SUM(O15-J15)</f>
        <v>85</v>
      </c>
      <c r="Q15" s="35">
        <f>SUM(P15/J15)</f>
        <v>0.253731343283582</v>
      </c>
      <c r="R15" t="s" s="36">
        <v>419</v>
      </c>
      <c r="S15" s="23"/>
      <c r="T15" s="23"/>
      <c r="U15" s="23"/>
      <c r="V15" s="23"/>
      <c r="W15" s="23"/>
      <c r="X15" s="23"/>
    </row>
    <row r="16" ht="15" customHeight="1">
      <c r="A16" s="30">
        <v>43559</v>
      </c>
      <c r="B16" t="s" s="31">
        <v>39</v>
      </c>
      <c r="C16" s="32">
        <v>6.35</v>
      </c>
      <c r="D16" s="33">
        <v>1</v>
      </c>
      <c r="E16" s="32">
        <v>0</v>
      </c>
      <c r="F16" s="33">
        <v>0</v>
      </c>
      <c r="G16" s="32">
        <v>0</v>
      </c>
      <c r="H16" s="33">
        <v>0</v>
      </c>
      <c r="I16" s="32">
        <f>SUM(((C16*D16)+(E16*F16)+(G16*H16))*100)/(F16+H16+D16)</f>
        <v>635</v>
      </c>
      <c r="J16" s="32">
        <f>SUM((C16*D16)+(E16*F16)+(G16*H16))*100</f>
        <v>635</v>
      </c>
      <c r="K16" s="32">
        <v>8.449999999999999</v>
      </c>
      <c r="L16" s="33">
        <v>1</v>
      </c>
      <c r="M16" s="41">
        <v>0</v>
      </c>
      <c r="N16" s="33">
        <v>0</v>
      </c>
      <c r="O16" s="32">
        <f>SUM(((K16*L16)+(M16*N16))*100)</f>
        <v>845</v>
      </c>
      <c r="P16" s="34">
        <f>SUM(O16-J16)</f>
        <v>210</v>
      </c>
      <c r="Q16" s="35">
        <f>SUM(P16/J16)</f>
        <v>0.330708661417323</v>
      </c>
      <c r="R16" t="s" s="36">
        <v>421</v>
      </c>
      <c r="S16" s="23"/>
      <c r="T16" s="23"/>
      <c r="U16" s="23"/>
      <c r="V16" s="23"/>
      <c r="W16" s="23"/>
      <c r="X16" s="23"/>
    </row>
    <row r="17" ht="15" customHeight="1">
      <c r="A17" s="45">
        <v>43560</v>
      </c>
      <c r="B17" t="s" s="31">
        <v>43</v>
      </c>
      <c r="C17" s="32">
        <v>0.5</v>
      </c>
      <c r="D17" s="33">
        <v>5</v>
      </c>
      <c r="E17" s="32">
        <v>0.36</v>
      </c>
      <c r="F17" s="33">
        <v>5</v>
      </c>
      <c r="G17" s="32">
        <v>0</v>
      </c>
      <c r="H17" s="33">
        <v>0</v>
      </c>
      <c r="I17" s="32">
        <f>SUM(((C17*D17)+(E17*F17)+(G17*H17))*100)/(F17+H17+D17)</f>
        <v>43</v>
      </c>
      <c r="J17" s="32">
        <f>SUM((C17*D17)+(E17*F17)+(G17*H17))*100</f>
        <v>430</v>
      </c>
      <c r="K17" s="32">
        <v>0.36</v>
      </c>
      <c r="L17" s="33">
        <v>10</v>
      </c>
      <c r="M17" s="41">
        <v>0</v>
      </c>
      <c r="N17" s="33">
        <v>0</v>
      </c>
      <c r="O17" s="32">
        <f>SUM(((K17*L17)+(M17*N17))*100)</f>
        <v>360</v>
      </c>
      <c r="P17" s="34">
        <f>SUM(O17-J17)</f>
        <v>-70</v>
      </c>
      <c r="Q17" s="37">
        <f>SUM(P17/J17)</f>
        <v>-0.162790697674419</v>
      </c>
      <c r="R17" t="s" s="36">
        <v>422</v>
      </c>
      <c r="S17" s="23"/>
      <c r="T17" s="23"/>
      <c r="U17" s="23"/>
      <c r="V17" s="23"/>
      <c r="W17" s="23"/>
      <c r="X17" s="23"/>
    </row>
    <row r="18" ht="15" customHeight="1">
      <c r="A18" s="30">
        <v>43560</v>
      </c>
      <c r="B18" t="s" s="31">
        <v>43</v>
      </c>
      <c r="C18" s="32">
        <v>0.34</v>
      </c>
      <c r="D18" s="33">
        <v>10</v>
      </c>
      <c r="E18" s="32">
        <v>0</v>
      </c>
      <c r="F18" s="33">
        <v>0</v>
      </c>
      <c r="G18" s="32">
        <v>0</v>
      </c>
      <c r="H18" s="33">
        <v>0</v>
      </c>
      <c r="I18" s="32">
        <f>SUM(((C18*D18)+(E18*F18)+(G18*H18))*100)/(F18+H18+D18)</f>
        <v>34</v>
      </c>
      <c r="J18" s="32">
        <f>SUM((C18*D18)+(E18*F18)+(G18*H18))*100</f>
        <v>340</v>
      </c>
      <c r="K18" s="32">
        <v>0.34</v>
      </c>
      <c r="L18" s="33">
        <v>10</v>
      </c>
      <c r="M18" s="41">
        <v>0</v>
      </c>
      <c r="N18" s="33">
        <v>0</v>
      </c>
      <c r="O18" s="32">
        <f>SUM(((K18*L18)+(M18*N18))*100)</f>
        <v>340</v>
      </c>
      <c r="P18" s="34">
        <f>SUM(O18-J18)</f>
        <v>0</v>
      </c>
      <c r="Q18" s="54">
        <f>SUM(P18/J18)</f>
        <v>0</v>
      </c>
      <c r="R18" t="s" s="36">
        <v>423</v>
      </c>
      <c r="S18" s="23"/>
      <c r="T18" s="23"/>
      <c r="U18" s="23"/>
      <c r="V18" s="23"/>
      <c r="W18" s="23"/>
      <c r="X18" s="23"/>
    </row>
    <row r="19" ht="15" customHeight="1">
      <c r="A19" s="30">
        <v>43563</v>
      </c>
      <c r="B19" t="s" s="31">
        <v>122</v>
      </c>
      <c r="C19" s="32">
        <v>1.94</v>
      </c>
      <c r="D19" s="33">
        <v>2</v>
      </c>
      <c r="E19" s="32">
        <v>0</v>
      </c>
      <c r="F19" s="33">
        <v>0</v>
      </c>
      <c r="G19" s="32">
        <v>0</v>
      </c>
      <c r="H19" s="33">
        <v>0</v>
      </c>
      <c r="I19" s="32">
        <f>SUM(((C19*D19)+(E19*F19)+(G19*H19))*100)/(F19+H19+D19)</f>
        <v>194</v>
      </c>
      <c r="J19" s="32">
        <f>SUM((C19*D19)+(E19*F19)+(G19*H19))*100</f>
        <v>388</v>
      </c>
      <c r="K19" s="32">
        <v>1.42</v>
      </c>
      <c r="L19" s="33">
        <v>2</v>
      </c>
      <c r="M19" s="41">
        <v>0</v>
      </c>
      <c r="N19" s="33">
        <v>0</v>
      </c>
      <c r="O19" s="32">
        <f>SUM(((K19*L19)+(M19*N19))*100)</f>
        <v>284</v>
      </c>
      <c r="P19" s="34">
        <f>SUM(O19-J19)</f>
        <v>-104</v>
      </c>
      <c r="Q19" s="37">
        <f>SUM(P19/J19)</f>
        <v>-0.268041237113402</v>
      </c>
      <c r="R19" t="s" s="36">
        <v>424</v>
      </c>
      <c r="S19" s="23"/>
      <c r="T19" s="23"/>
      <c r="U19" s="23"/>
      <c r="V19" s="23"/>
      <c r="W19" s="23"/>
      <c r="X19" s="23"/>
    </row>
    <row r="20" ht="15" customHeight="1">
      <c r="A20" s="30">
        <v>43563</v>
      </c>
      <c r="B20" t="s" s="31">
        <v>56</v>
      </c>
      <c r="C20" s="32">
        <v>3.52</v>
      </c>
      <c r="D20" s="33">
        <v>1</v>
      </c>
      <c r="E20" s="32">
        <v>0</v>
      </c>
      <c r="F20" s="33">
        <v>0</v>
      </c>
      <c r="G20" s="32">
        <v>0</v>
      </c>
      <c r="H20" s="33">
        <v>0</v>
      </c>
      <c r="I20" s="32">
        <f>SUM(((C20*D20)+(E20*F20)+(G20*H20))*100)/(F20+H20+D20)</f>
        <v>352</v>
      </c>
      <c r="J20" s="32">
        <f>SUM((C20*D20)+(E20*F20)+(G20*H20))*100</f>
        <v>352</v>
      </c>
      <c r="K20" s="32">
        <v>2.59</v>
      </c>
      <c r="L20" s="33">
        <v>1</v>
      </c>
      <c r="M20" s="41">
        <v>0</v>
      </c>
      <c r="N20" s="33">
        <v>0</v>
      </c>
      <c r="O20" s="32">
        <f>SUM(((K20*L20)+(M20*N20))*100)</f>
        <v>259</v>
      </c>
      <c r="P20" s="34">
        <f>SUM(O20-J20)</f>
        <v>-93</v>
      </c>
      <c r="Q20" s="37">
        <f>SUM(P20/J20)</f>
        <v>-0.264204545454545</v>
      </c>
      <c r="R20" t="s" s="36">
        <v>425</v>
      </c>
      <c r="S20" s="23"/>
      <c r="T20" s="23"/>
      <c r="U20" s="23"/>
      <c r="V20" s="23"/>
      <c r="W20" s="23"/>
      <c r="X20" s="23"/>
    </row>
    <row r="21" ht="15" customHeight="1">
      <c r="A21" s="30">
        <v>43563</v>
      </c>
      <c r="B21" t="s" s="31">
        <v>53</v>
      </c>
      <c r="C21" s="32">
        <v>1.73</v>
      </c>
      <c r="D21" s="33">
        <v>2</v>
      </c>
      <c r="E21" s="32">
        <v>0</v>
      </c>
      <c r="F21" s="33">
        <v>0</v>
      </c>
      <c r="G21" s="32">
        <v>0</v>
      </c>
      <c r="H21" s="33">
        <v>0</v>
      </c>
      <c r="I21" s="32">
        <f>SUM(((C21*D21)+(E21*F21)+(G21*H21))*100)/(F21+H21+D21)</f>
        <v>173</v>
      </c>
      <c r="J21" s="32">
        <f>SUM((C21*D21)+(E21*F21)+(G21*H21))*100</f>
        <v>346</v>
      </c>
      <c r="K21" s="32">
        <v>2.63</v>
      </c>
      <c r="L21" s="33">
        <v>2</v>
      </c>
      <c r="M21" s="32">
        <v>0</v>
      </c>
      <c r="N21" s="33">
        <v>0</v>
      </c>
      <c r="O21" s="32">
        <f>SUM(((K21*L21)+(M21*N21))*100)</f>
        <v>526</v>
      </c>
      <c r="P21" s="34">
        <f>SUM(O21-J21)</f>
        <v>180</v>
      </c>
      <c r="Q21" s="35">
        <f>SUM(P21/J21)</f>
        <v>0.520231213872832</v>
      </c>
      <c r="R21" t="s" s="36">
        <v>426</v>
      </c>
      <c r="S21" s="23"/>
      <c r="T21" s="23"/>
      <c r="U21" s="23"/>
      <c r="V21" s="23"/>
      <c r="W21" s="23"/>
      <c r="X21" s="23"/>
    </row>
    <row r="22" ht="15" customHeight="1">
      <c r="A22" s="45">
        <v>43563</v>
      </c>
      <c r="B22" t="s" s="31">
        <v>193</v>
      </c>
      <c r="C22" s="32">
        <v>4.55</v>
      </c>
      <c r="D22" s="33">
        <v>1</v>
      </c>
      <c r="E22" s="32">
        <v>3.95</v>
      </c>
      <c r="F22" s="33">
        <v>1</v>
      </c>
      <c r="G22" s="32">
        <v>0</v>
      </c>
      <c r="H22" s="33">
        <v>0</v>
      </c>
      <c r="I22" s="32">
        <f>SUM(((C22*D22)+(E22*F22)+(G22*H22))*100)/(F22+H22+D22)</f>
        <v>425</v>
      </c>
      <c r="J22" s="32">
        <f>SUM((C22*D22)+(E22*F22)+(G22*H22))*100</f>
        <v>850</v>
      </c>
      <c r="K22" s="32">
        <v>5.25</v>
      </c>
      <c r="L22" s="33">
        <v>2</v>
      </c>
      <c r="M22" s="41">
        <v>0</v>
      </c>
      <c r="N22" s="33">
        <v>0</v>
      </c>
      <c r="O22" s="32">
        <f>SUM(((K22*L22)+(M22*N22))*100)</f>
        <v>1050</v>
      </c>
      <c r="P22" s="34">
        <f>SUM(O22-J22)</f>
        <v>200</v>
      </c>
      <c r="Q22" s="35">
        <f>SUM(P22/J22)</f>
        <v>0.235294117647059</v>
      </c>
      <c r="R22" t="s" s="36">
        <v>427</v>
      </c>
      <c r="S22" s="23"/>
      <c r="T22" s="23"/>
      <c r="U22" s="23"/>
      <c r="V22" s="23"/>
      <c r="W22" s="23"/>
      <c r="X22" s="23"/>
    </row>
    <row r="23" ht="15" customHeight="1">
      <c r="A23" s="30">
        <v>43564</v>
      </c>
      <c r="B23" t="s" s="31">
        <v>193</v>
      </c>
      <c r="C23" s="32">
        <v>4.75</v>
      </c>
      <c r="D23" s="33">
        <v>1</v>
      </c>
      <c r="E23" s="32">
        <v>0</v>
      </c>
      <c r="F23" s="33">
        <v>0</v>
      </c>
      <c r="G23" s="32">
        <v>0</v>
      </c>
      <c r="H23" s="33">
        <v>0</v>
      </c>
      <c r="I23" s="32">
        <f>SUM(((C23*D23)+(E23*F23)+(G23*H23))*100)/(F23+H23+D23)</f>
        <v>475</v>
      </c>
      <c r="J23" s="32">
        <f>SUM((C23*D23)+(E23*F23)+(G23*H23))*100</f>
        <v>475</v>
      </c>
      <c r="K23" s="32">
        <v>5.2</v>
      </c>
      <c r="L23" s="33">
        <v>1</v>
      </c>
      <c r="M23" s="32">
        <v>0</v>
      </c>
      <c r="N23" s="33">
        <v>0</v>
      </c>
      <c r="O23" s="32">
        <f>SUM(((K23*L23)+(M23*N23))*100)</f>
        <v>520</v>
      </c>
      <c r="P23" s="34">
        <f>SUM(O23-J23)</f>
        <v>45</v>
      </c>
      <c r="Q23" s="35">
        <f>SUM(P23/J23)</f>
        <v>0.0947368421052632</v>
      </c>
      <c r="R23" t="s" s="36">
        <v>428</v>
      </c>
      <c r="S23" s="23"/>
      <c r="T23" s="23"/>
      <c r="U23" s="23"/>
      <c r="V23" s="23"/>
      <c r="W23" s="23"/>
      <c r="X23" s="23"/>
    </row>
    <row r="24" ht="15" customHeight="1">
      <c r="A24" s="30">
        <v>43564</v>
      </c>
      <c r="B24" t="s" s="31">
        <v>47</v>
      </c>
      <c r="C24" s="32">
        <v>2.41</v>
      </c>
      <c r="D24" s="33">
        <v>2</v>
      </c>
      <c r="E24" s="32">
        <v>0</v>
      </c>
      <c r="F24" s="33">
        <v>0</v>
      </c>
      <c r="G24" s="32">
        <v>0</v>
      </c>
      <c r="H24" s="33">
        <v>0</v>
      </c>
      <c r="I24" s="32">
        <f>SUM(((C24*D24)+(E24*F24)+(G24*H24))*100)/(F24+H24+D24)</f>
        <v>241</v>
      </c>
      <c r="J24" s="32">
        <f>SUM((C24*D24)+(E24*F24)+(G24*H24))*100</f>
        <v>482</v>
      </c>
      <c r="K24" s="32">
        <v>2.74</v>
      </c>
      <c r="L24" s="33">
        <v>2</v>
      </c>
      <c r="M24" s="32">
        <v>0</v>
      </c>
      <c r="N24" s="33">
        <v>0</v>
      </c>
      <c r="O24" s="32">
        <f>SUM(((K24*L24)+(M24*N24))*100)</f>
        <v>548</v>
      </c>
      <c r="P24" s="34">
        <f>SUM(O24-J24)</f>
        <v>66</v>
      </c>
      <c r="Q24" s="35">
        <f>SUM(P24/J24)</f>
        <v>0.136929460580913</v>
      </c>
      <c r="R24" t="s" s="36">
        <v>429</v>
      </c>
      <c r="S24" s="23"/>
      <c r="T24" s="23"/>
      <c r="U24" s="23"/>
      <c r="V24" s="23"/>
      <c r="W24" s="23"/>
      <c r="X24" s="23"/>
    </row>
    <row r="25" ht="15" customHeight="1">
      <c r="A25" s="30">
        <v>43564</v>
      </c>
      <c r="B25" t="s" s="31">
        <v>193</v>
      </c>
      <c r="C25" s="32">
        <v>4.65</v>
      </c>
      <c r="D25" s="33">
        <v>1</v>
      </c>
      <c r="E25" s="32">
        <v>0</v>
      </c>
      <c r="F25" s="33">
        <v>0</v>
      </c>
      <c r="G25" s="32">
        <v>0</v>
      </c>
      <c r="H25" s="33">
        <v>0</v>
      </c>
      <c r="I25" s="32">
        <f>SUM(((C25*D25)+(E25*F25)+(G25*H25))*100)/(F25+H25+D25)</f>
        <v>465</v>
      </c>
      <c r="J25" s="32">
        <f>SUM((C25*D25)+(E25*F25)+(G25*H25))*100</f>
        <v>465</v>
      </c>
      <c r="K25" s="32">
        <v>4.65</v>
      </c>
      <c r="L25" s="33">
        <v>1</v>
      </c>
      <c r="M25" s="32">
        <v>0</v>
      </c>
      <c r="N25" s="33">
        <v>0</v>
      </c>
      <c r="O25" s="32">
        <f>SUM(((K25*L25)+(M25*N25))*100)</f>
        <v>465</v>
      </c>
      <c r="P25" s="34">
        <f>SUM(O25-J25)</f>
        <v>0</v>
      </c>
      <c r="Q25" s="54">
        <f>SUM(P25/J25)</f>
        <v>0</v>
      </c>
      <c r="R25" t="s" s="36">
        <v>428</v>
      </c>
      <c r="S25" s="23"/>
      <c r="T25" s="23"/>
      <c r="U25" s="23"/>
      <c r="V25" s="23"/>
      <c r="W25" s="23"/>
      <c r="X25" s="23"/>
    </row>
    <row r="26" ht="15" customHeight="1">
      <c r="A26" s="45">
        <v>43564</v>
      </c>
      <c r="B26" t="s" s="31">
        <v>39</v>
      </c>
      <c r="C26" s="32">
        <v>7.05</v>
      </c>
      <c r="D26" s="33">
        <v>1</v>
      </c>
      <c r="E26" s="32">
        <v>6.25</v>
      </c>
      <c r="F26" s="33">
        <v>1</v>
      </c>
      <c r="G26" s="32">
        <v>0</v>
      </c>
      <c r="H26" s="33">
        <v>0</v>
      </c>
      <c r="I26" s="32">
        <f>SUM(((C26*D26)+(E26*F26)+(G26*H26))*100)/(F26+H26+D26)</f>
        <v>665</v>
      </c>
      <c r="J26" s="32">
        <f>SUM((C26*D26)+(E26*F26)+(G26*H26))*100</f>
        <v>1330</v>
      </c>
      <c r="K26" s="32">
        <v>7.25</v>
      </c>
      <c r="L26" s="33">
        <v>1</v>
      </c>
      <c r="M26" s="32">
        <v>8.449999999999999</v>
      </c>
      <c r="N26" s="33">
        <v>1</v>
      </c>
      <c r="O26" s="32">
        <f>SUM(((K26*L26)+(M26*N26))*100)</f>
        <v>1570</v>
      </c>
      <c r="P26" s="34">
        <f>SUM(O26-J26)</f>
        <v>240</v>
      </c>
      <c r="Q26" s="35">
        <f>SUM(P26/J26)</f>
        <v>0.180451127819549</v>
      </c>
      <c r="R26" t="s" s="36">
        <v>430</v>
      </c>
      <c r="S26" s="23"/>
      <c r="T26" s="23"/>
      <c r="U26" s="23"/>
      <c r="V26" s="23"/>
      <c r="W26" s="23"/>
      <c r="X26" s="23"/>
    </row>
    <row r="27" ht="15" customHeight="1">
      <c r="A27" s="30">
        <v>43564</v>
      </c>
      <c r="B27" t="s" s="31">
        <v>193</v>
      </c>
      <c r="C27" s="32">
        <v>2.66</v>
      </c>
      <c r="D27" s="33">
        <v>3</v>
      </c>
      <c r="E27" s="32">
        <v>0</v>
      </c>
      <c r="F27" s="33">
        <v>0</v>
      </c>
      <c r="G27" s="32">
        <v>0</v>
      </c>
      <c r="H27" s="33">
        <v>0</v>
      </c>
      <c r="I27" s="32">
        <f>SUM(((C27*D27)+(E27*F27)+(G27*H27))*100)/(F27+H27+D27)</f>
        <v>266</v>
      </c>
      <c r="J27" s="32">
        <f>SUM((C27*D27)+(E27*F27)+(G27*H27))*100</f>
        <v>798</v>
      </c>
      <c r="K27" s="32">
        <v>2.99</v>
      </c>
      <c r="L27" s="33">
        <v>3</v>
      </c>
      <c r="M27" s="32">
        <v>0</v>
      </c>
      <c r="N27" s="33">
        <v>0</v>
      </c>
      <c r="O27" s="32">
        <f>SUM(((K27*L27)+(M27*N27))*100)</f>
        <v>897</v>
      </c>
      <c r="P27" s="34">
        <f>SUM(O27-J27)</f>
        <v>99</v>
      </c>
      <c r="Q27" s="35">
        <f>SUM(P27/J27)</f>
        <v>0.12406015037594</v>
      </c>
      <c r="R27" t="s" s="36">
        <v>431</v>
      </c>
      <c r="S27" s="23"/>
      <c r="T27" s="23"/>
      <c r="U27" s="23"/>
      <c r="V27" s="23"/>
      <c r="W27" s="23"/>
      <c r="X27" s="23"/>
    </row>
    <row r="28" ht="15" customHeight="1">
      <c r="A28" s="45">
        <v>43564</v>
      </c>
      <c r="B28" t="s" s="31">
        <v>392</v>
      </c>
      <c r="C28" s="32">
        <v>1.2</v>
      </c>
      <c r="D28" s="33">
        <v>5</v>
      </c>
      <c r="E28" s="32">
        <v>0</v>
      </c>
      <c r="F28" s="33">
        <v>0</v>
      </c>
      <c r="G28" s="32">
        <v>0</v>
      </c>
      <c r="H28" s="33">
        <v>0</v>
      </c>
      <c r="I28" s="32">
        <f>SUM(((C28*D28)+(E28*F28)+(G28*H28))*100)/(F28+H28+D28)</f>
        <v>120</v>
      </c>
      <c r="J28" s="32">
        <f>SUM((C28*D28)+(E28*F28)+(G28*H28))*100</f>
        <v>600</v>
      </c>
      <c r="K28" s="32">
        <v>1.07</v>
      </c>
      <c r="L28" s="33">
        <v>5</v>
      </c>
      <c r="M28" s="32">
        <v>0</v>
      </c>
      <c r="N28" s="33">
        <v>0</v>
      </c>
      <c r="O28" s="32">
        <f>SUM(((K28*L28)+(M28*N28))*100)</f>
        <v>535</v>
      </c>
      <c r="P28" s="34">
        <f>SUM(O28-J28)</f>
        <v>-65</v>
      </c>
      <c r="Q28" s="37">
        <f>SUM(P28/J28)</f>
        <v>-0.108333333333333</v>
      </c>
      <c r="R28" t="s" s="36">
        <v>432</v>
      </c>
      <c r="S28" s="23"/>
      <c r="T28" s="23"/>
      <c r="U28" s="23"/>
      <c r="V28" s="23"/>
      <c r="W28" s="23"/>
      <c r="X28" s="23"/>
    </row>
    <row r="29" ht="15" customHeight="1">
      <c r="A29" s="30">
        <v>43564</v>
      </c>
      <c r="B29" t="s" s="31">
        <v>392</v>
      </c>
      <c r="C29" s="32">
        <v>1.01</v>
      </c>
      <c r="D29" s="33">
        <v>4</v>
      </c>
      <c r="E29" s="32">
        <v>0</v>
      </c>
      <c r="F29" s="33">
        <v>0</v>
      </c>
      <c r="G29" s="32">
        <v>0</v>
      </c>
      <c r="H29" s="33">
        <v>0</v>
      </c>
      <c r="I29" s="32">
        <f>SUM(((C29*D29)+(E29*F29)+(G29*H29))*100)/(F29+H29+D29)</f>
        <v>101</v>
      </c>
      <c r="J29" s="32">
        <f>SUM((C29*D29)+(E29*F29)+(G29*H29))*100</f>
        <v>404</v>
      </c>
      <c r="K29" s="32">
        <v>1.41</v>
      </c>
      <c r="L29" s="33">
        <v>4</v>
      </c>
      <c r="M29" s="32">
        <v>0</v>
      </c>
      <c r="N29" s="33">
        <v>0</v>
      </c>
      <c r="O29" s="32">
        <f>SUM(((K29*L29)+(M29*N29))*100)</f>
        <v>564</v>
      </c>
      <c r="P29" s="34">
        <f>SUM(O29-J29)</f>
        <v>160</v>
      </c>
      <c r="Q29" s="35">
        <f>SUM(P29/J29)</f>
        <v>0.396039603960396</v>
      </c>
      <c r="R29" t="s" s="36">
        <v>433</v>
      </c>
      <c r="S29" s="23"/>
      <c r="T29" s="23"/>
      <c r="U29" s="23"/>
      <c r="V29" s="23"/>
      <c r="W29" s="23"/>
      <c r="X29" s="23"/>
    </row>
    <row r="30" ht="15" customHeight="1">
      <c r="A30" s="30">
        <v>43564</v>
      </c>
      <c r="B30" t="s" s="31">
        <v>43</v>
      </c>
      <c r="C30" s="32">
        <v>0.6</v>
      </c>
      <c r="D30" s="33">
        <v>10</v>
      </c>
      <c r="E30" s="32">
        <v>0</v>
      </c>
      <c r="F30" s="33">
        <v>0</v>
      </c>
      <c r="G30" s="32">
        <v>0</v>
      </c>
      <c r="H30" s="33">
        <v>0</v>
      </c>
      <c r="I30" s="32">
        <f>SUM(((C30*D30)+(E30*F30)+(G30*H30))*100)/(F30+H30+D30)</f>
        <v>60</v>
      </c>
      <c r="J30" s="32">
        <f>SUM((C30*D30)+(E30*F30)+(G30*H30))*100</f>
        <v>600</v>
      </c>
      <c r="K30" s="32">
        <v>1.06</v>
      </c>
      <c r="L30" s="33">
        <v>10</v>
      </c>
      <c r="M30" s="32">
        <v>0</v>
      </c>
      <c r="N30" s="33">
        <v>0</v>
      </c>
      <c r="O30" s="32">
        <f>SUM(((K30*L30)+(M30*N30))*100)</f>
        <v>1060</v>
      </c>
      <c r="P30" s="34">
        <f>SUM(O30-J30)</f>
        <v>460</v>
      </c>
      <c r="Q30" s="35">
        <f>SUM(P30/J30)</f>
        <v>0.7666666666666671</v>
      </c>
      <c r="R30" t="s" s="36">
        <v>434</v>
      </c>
      <c r="S30" s="23"/>
      <c r="T30" s="23"/>
      <c r="U30" s="23"/>
      <c r="V30" s="23"/>
      <c r="W30" s="23"/>
      <c r="X30" s="23"/>
    </row>
    <row r="31" ht="15" customHeight="1">
      <c r="A31" s="30">
        <v>43565</v>
      </c>
      <c r="B31" t="s" s="31">
        <v>193</v>
      </c>
      <c r="C31" s="32">
        <v>3.65</v>
      </c>
      <c r="D31" s="33">
        <v>1</v>
      </c>
      <c r="E31" s="32">
        <v>0</v>
      </c>
      <c r="F31" s="33">
        <v>0</v>
      </c>
      <c r="G31" s="32">
        <v>0</v>
      </c>
      <c r="H31" s="33">
        <v>0</v>
      </c>
      <c r="I31" s="32">
        <f>SUM(((C31*D31)+(E31*F31)+(G31*H31))*100)/(F31+H31+D31)</f>
        <v>365</v>
      </c>
      <c r="J31" s="32">
        <f>SUM((C31*D31)+(E31*F31)+(G31*H31))*100</f>
        <v>365</v>
      </c>
      <c r="K31" s="32">
        <v>3.3</v>
      </c>
      <c r="L31" s="33">
        <v>1</v>
      </c>
      <c r="M31" s="32">
        <v>0</v>
      </c>
      <c r="N31" s="33">
        <v>0</v>
      </c>
      <c r="O31" s="32">
        <f>SUM(((K31*L31)+(M31*N31))*100)</f>
        <v>330</v>
      </c>
      <c r="P31" s="34">
        <f>SUM(O31-J31)</f>
        <v>-35</v>
      </c>
      <c r="Q31" s="37">
        <f>SUM(P31/J31)</f>
        <v>-0.0958904109589041</v>
      </c>
      <c r="R31" t="s" s="36">
        <v>435</v>
      </c>
      <c r="S31" s="23"/>
      <c r="T31" s="23"/>
      <c r="U31" s="23"/>
      <c r="V31" s="23"/>
      <c r="W31" s="23"/>
      <c r="X31" s="23"/>
    </row>
    <row r="32" ht="15" customHeight="1">
      <c r="A32" s="45">
        <v>43565</v>
      </c>
      <c r="B32" t="s" s="31">
        <v>193</v>
      </c>
      <c r="C32" s="32">
        <v>3.45</v>
      </c>
      <c r="D32" s="33">
        <v>1</v>
      </c>
      <c r="E32" s="32">
        <v>0</v>
      </c>
      <c r="F32" s="33">
        <v>0</v>
      </c>
      <c r="G32" s="32">
        <v>0</v>
      </c>
      <c r="H32" s="33">
        <v>0</v>
      </c>
      <c r="I32" s="32">
        <f>SUM(((C32*D32)+(E32*F32)+(G32*H32))*100)/(F32+H32+D32)</f>
        <v>345</v>
      </c>
      <c r="J32" s="32">
        <f>SUM((C32*D32)+(E32*F32)+(G32*H32))*100</f>
        <v>345</v>
      </c>
      <c r="K32" s="32">
        <v>3.45</v>
      </c>
      <c r="L32" s="33">
        <v>1</v>
      </c>
      <c r="M32" s="32">
        <v>0</v>
      </c>
      <c r="N32" s="33">
        <v>0</v>
      </c>
      <c r="O32" s="32">
        <f>SUM(((K32*L32)+(M32*N32))*100)</f>
        <v>345</v>
      </c>
      <c r="P32" s="34">
        <f>SUM(O32-J32)</f>
        <v>0</v>
      </c>
      <c r="Q32" s="54">
        <f>SUM(P32/J32)</f>
        <v>0</v>
      </c>
      <c r="R32" t="s" s="36">
        <v>435</v>
      </c>
      <c r="S32" s="23"/>
      <c r="T32" s="23"/>
      <c r="U32" s="23"/>
      <c r="V32" s="23"/>
      <c r="W32" s="23"/>
      <c r="X32" s="23"/>
    </row>
    <row r="33" ht="15" customHeight="1">
      <c r="A33" s="45">
        <v>43565</v>
      </c>
      <c r="B33" t="s" s="31">
        <v>39</v>
      </c>
      <c r="C33" s="32">
        <v>6.7</v>
      </c>
      <c r="D33" s="33">
        <v>1</v>
      </c>
      <c r="E33" s="32">
        <v>0</v>
      </c>
      <c r="F33" s="33">
        <v>0</v>
      </c>
      <c r="G33" s="32">
        <v>0</v>
      </c>
      <c r="H33" s="33">
        <v>0</v>
      </c>
      <c r="I33" s="32">
        <f>SUM(((C33*D33)+(E33*F33)+(G33*H33))*100)/(F33+H33+D33)</f>
        <v>670</v>
      </c>
      <c r="J33" s="32">
        <f>SUM((C33*D33)+(E33*F33)+(G33*H33))*100</f>
        <v>670</v>
      </c>
      <c r="K33" s="32">
        <v>4.6</v>
      </c>
      <c r="L33" s="33">
        <v>1</v>
      </c>
      <c r="M33" s="32">
        <v>0</v>
      </c>
      <c r="N33" s="33">
        <v>0</v>
      </c>
      <c r="O33" s="32">
        <f>SUM(((K33*L33)+(M33*N33))*100)</f>
        <v>460</v>
      </c>
      <c r="P33" s="34">
        <f>SUM(O33-J33)</f>
        <v>-210</v>
      </c>
      <c r="Q33" s="37">
        <f>SUM(P33/J33)</f>
        <v>-0.313432835820896</v>
      </c>
      <c r="R33" t="s" s="36">
        <v>436</v>
      </c>
      <c r="S33" s="23"/>
      <c r="T33" s="23"/>
      <c r="U33" s="23"/>
      <c r="V33" s="23"/>
      <c r="W33" s="23"/>
      <c r="X33" s="23"/>
    </row>
    <row r="34" ht="15" customHeight="1">
      <c r="A34" s="30">
        <v>43565</v>
      </c>
      <c r="B34" t="s" s="31">
        <v>56</v>
      </c>
      <c r="C34" s="32">
        <v>3.35</v>
      </c>
      <c r="D34" s="33">
        <v>2</v>
      </c>
      <c r="E34" s="32">
        <v>0</v>
      </c>
      <c r="F34" s="33">
        <v>0</v>
      </c>
      <c r="G34" s="32">
        <v>0</v>
      </c>
      <c r="H34" s="33">
        <v>0</v>
      </c>
      <c r="I34" s="32">
        <f>SUM(((C34*D34)+(E34*F34)+(G34*H34))*100)/(F34+H34+D34)</f>
        <v>335</v>
      </c>
      <c r="J34" s="32">
        <f>SUM((C34*D34)+(E34*F34)+(G34*H34))*100</f>
        <v>670</v>
      </c>
      <c r="K34" s="32">
        <v>3.85</v>
      </c>
      <c r="L34" s="33">
        <v>2</v>
      </c>
      <c r="M34" s="32">
        <v>0</v>
      </c>
      <c r="N34" s="33">
        <v>0</v>
      </c>
      <c r="O34" s="32">
        <f>SUM(((K34*L34)+(M34*N34))*100)</f>
        <v>770</v>
      </c>
      <c r="P34" s="34">
        <f>SUM(O34-J34)</f>
        <v>100</v>
      </c>
      <c r="Q34" s="35">
        <f>SUM(P34/J34)</f>
        <v>0.149253731343284</v>
      </c>
      <c r="R34" t="s" s="36">
        <v>437</v>
      </c>
      <c r="S34" s="23"/>
      <c r="T34" s="23"/>
      <c r="U34" s="23"/>
      <c r="V34" s="23"/>
      <c r="W34" s="23"/>
      <c r="X34" s="23"/>
    </row>
    <row r="35" ht="15" customHeight="1">
      <c r="A35" s="45">
        <v>43565</v>
      </c>
      <c r="B35" t="s" s="31">
        <v>392</v>
      </c>
      <c r="C35" s="32">
        <v>0.46</v>
      </c>
      <c r="D35" s="33">
        <v>10</v>
      </c>
      <c r="E35" s="32">
        <v>0</v>
      </c>
      <c r="F35" s="33">
        <v>0</v>
      </c>
      <c r="G35" s="32">
        <v>0</v>
      </c>
      <c r="H35" s="33">
        <v>0</v>
      </c>
      <c r="I35" s="32">
        <f>SUM(((C35*D35)+(E35*F35)+(G35*H35))*100)/(F35+H35+D35)</f>
        <v>46</v>
      </c>
      <c r="J35" s="32">
        <f>SUM((C35*D35)+(E35*F35)+(G35*H35))*100</f>
        <v>460</v>
      </c>
      <c r="K35" s="32">
        <v>0.5</v>
      </c>
      <c r="L35" s="33">
        <v>10</v>
      </c>
      <c r="M35" s="32">
        <v>0</v>
      </c>
      <c r="N35" s="33">
        <v>0</v>
      </c>
      <c r="O35" s="32">
        <f>SUM(((K35*L35)+(M35*N35))*100)</f>
        <v>500</v>
      </c>
      <c r="P35" s="34">
        <f>SUM(O35-J35)</f>
        <v>40</v>
      </c>
      <c r="Q35" s="35">
        <f>SUM(P35/J35)</f>
        <v>0.0869565217391304</v>
      </c>
      <c r="R35" t="s" s="36">
        <v>433</v>
      </c>
      <c r="S35" s="23"/>
      <c r="T35" s="23"/>
      <c r="U35" s="23"/>
      <c r="V35" s="23"/>
      <c r="W35" s="23"/>
      <c r="X35" s="23"/>
    </row>
    <row r="36" ht="15" customHeight="1">
      <c r="A36" s="45">
        <v>43565</v>
      </c>
      <c r="B36" t="s" s="31">
        <v>43</v>
      </c>
      <c r="C36" s="32">
        <v>0.33</v>
      </c>
      <c r="D36" s="33">
        <v>10</v>
      </c>
      <c r="E36" s="32">
        <v>0</v>
      </c>
      <c r="F36" s="33">
        <v>0</v>
      </c>
      <c r="G36" s="32">
        <v>0</v>
      </c>
      <c r="H36" s="33">
        <v>0</v>
      </c>
      <c r="I36" s="32">
        <f>SUM(((C36*D36)+(E36*F36)+(G36*H36))*100)/(F36+H36+D36)</f>
        <v>33</v>
      </c>
      <c r="J36" s="32">
        <f>SUM((C36*D36)+(E36*F36)+(G36*H36))*100</f>
        <v>330</v>
      </c>
      <c r="K36" s="32">
        <v>0.17</v>
      </c>
      <c r="L36" s="33">
        <v>10</v>
      </c>
      <c r="M36" s="32">
        <v>0</v>
      </c>
      <c r="N36" s="33">
        <v>0</v>
      </c>
      <c r="O36" s="32">
        <f>SUM(((K36*L36)+(M36*N36))*100)</f>
        <v>170</v>
      </c>
      <c r="P36" s="34">
        <f>SUM(O36-J36)</f>
        <v>-160</v>
      </c>
      <c r="Q36" s="37">
        <f>SUM(P36/J36)</f>
        <v>-0.484848484848485</v>
      </c>
      <c r="R36" t="s" s="36">
        <v>438</v>
      </c>
      <c r="S36" s="23"/>
      <c r="T36" s="23"/>
      <c r="U36" s="23"/>
      <c r="V36" s="23"/>
      <c r="W36" s="23"/>
      <c r="X36" s="23"/>
    </row>
    <row r="37" ht="15" customHeight="1">
      <c r="A37" s="45">
        <v>43565</v>
      </c>
      <c r="B37" t="s" s="31">
        <v>43</v>
      </c>
      <c r="C37" s="32">
        <v>0.21</v>
      </c>
      <c r="D37" s="33">
        <v>10</v>
      </c>
      <c r="E37" s="32">
        <v>0</v>
      </c>
      <c r="F37" s="33">
        <v>0</v>
      </c>
      <c r="G37" s="32">
        <v>0</v>
      </c>
      <c r="H37" s="33">
        <v>0</v>
      </c>
      <c r="I37" s="32">
        <f>SUM(((C37*D37)+(E37*F37)+(G37*H37))*100)/(F37+H37+D37)</f>
        <v>21</v>
      </c>
      <c r="J37" s="32">
        <f>SUM((C37*D37)+(E37*F37)+(G37*H37))*100</f>
        <v>210</v>
      </c>
      <c r="K37" s="32">
        <v>0.12</v>
      </c>
      <c r="L37" s="33">
        <v>10</v>
      </c>
      <c r="M37" s="32">
        <v>0</v>
      </c>
      <c r="N37" s="33">
        <v>0</v>
      </c>
      <c r="O37" s="32">
        <f>SUM(((K37*L37)+(M37*N37))*100)</f>
        <v>120</v>
      </c>
      <c r="P37" s="34">
        <f>SUM(O37-J37)</f>
        <v>-90</v>
      </c>
      <c r="Q37" s="37">
        <f>SUM(P37/J37)</f>
        <v>-0.428571428571429</v>
      </c>
      <c r="R37" t="s" s="36">
        <v>439</v>
      </c>
      <c r="S37" s="23"/>
      <c r="T37" s="23"/>
      <c r="U37" s="23"/>
      <c r="V37" s="23"/>
      <c r="W37" s="23"/>
      <c r="X37" s="23"/>
    </row>
    <row r="38" ht="15" customHeight="1">
      <c r="A38" s="30">
        <v>43565</v>
      </c>
      <c r="B38" t="s" s="31">
        <v>43</v>
      </c>
      <c r="C38" s="32">
        <v>0.11</v>
      </c>
      <c r="D38" s="33">
        <v>50</v>
      </c>
      <c r="E38" s="32">
        <v>0</v>
      </c>
      <c r="F38" s="33">
        <v>0</v>
      </c>
      <c r="G38" s="32">
        <v>0</v>
      </c>
      <c r="H38" s="33">
        <v>0</v>
      </c>
      <c r="I38" s="32">
        <f>SUM(((C38*D38)+(E38*F38)+(G38*H38))*100)/(F38+H38+D38)</f>
        <v>11</v>
      </c>
      <c r="J38" s="32">
        <f>SUM((C38*D38)+(E38*F38)+(G38*H38))*100</f>
        <v>550</v>
      </c>
      <c r="K38" s="32">
        <v>0</v>
      </c>
      <c r="L38" s="33">
        <v>0</v>
      </c>
      <c r="M38" s="32">
        <v>0</v>
      </c>
      <c r="N38" s="33">
        <v>0</v>
      </c>
      <c r="O38" s="32">
        <f>SUM(((K38*L38)+(M38*N38))*100)</f>
        <v>0</v>
      </c>
      <c r="P38" s="34">
        <f>SUM(O38-J38)</f>
        <v>-550</v>
      </c>
      <c r="Q38" s="37">
        <f>SUM(P38/J38)</f>
        <v>-1</v>
      </c>
      <c r="R38" t="s" s="36">
        <v>439</v>
      </c>
      <c r="S38" s="23"/>
      <c r="T38" s="23"/>
      <c r="U38" s="23"/>
      <c r="V38" s="23"/>
      <c r="W38" s="23"/>
      <c r="X38" s="23"/>
    </row>
    <row r="39" ht="15" customHeight="1">
      <c r="A39" s="30">
        <v>43566</v>
      </c>
      <c r="B39" t="s" s="31">
        <v>50</v>
      </c>
      <c r="C39" s="32">
        <v>3.85</v>
      </c>
      <c r="D39" s="33">
        <v>2</v>
      </c>
      <c r="E39" s="32">
        <v>0</v>
      </c>
      <c r="F39" s="33">
        <v>0</v>
      </c>
      <c r="G39" s="32">
        <v>0</v>
      </c>
      <c r="H39" s="33">
        <v>0</v>
      </c>
      <c r="I39" s="32">
        <f>SUM(((C39*D39)+(E39*F39)+(G39*H39))*100)/(F39+H39+D39)</f>
        <v>385</v>
      </c>
      <c r="J39" s="32">
        <f>SUM((C39*D39)+(E39*F39)+(G39*H39))*100</f>
        <v>770</v>
      </c>
      <c r="K39" s="32">
        <v>4.55</v>
      </c>
      <c r="L39" s="33">
        <v>2</v>
      </c>
      <c r="M39" s="32">
        <v>0</v>
      </c>
      <c r="N39" s="33">
        <v>0</v>
      </c>
      <c r="O39" s="32">
        <f>SUM(((K39*L39)+(M39*N39))*100)</f>
        <v>910</v>
      </c>
      <c r="P39" s="34">
        <f>SUM(O39-J39)</f>
        <v>140</v>
      </c>
      <c r="Q39" s="35">
        <f>SUM(P39/J39)</f>
        <v>0.181818181818182</v>
      </c>
      <c r="R39" t="s" s="36">
        <v>440</v>
      </c>
      <c r="S39" s="23"/>
      <c r="T39" s="23"/>
      <c r="U39" s="23"/>
      <c r="V39" s="23"/>
      <c r="W39" s="23"/>
      <c r="X39" s="23"/>
    </row>
    <row r="40" ht="15" customHeight="1">
      <c r="A40" s="30">
        <v>43566</v>
      </c>
      <c r="B40" t="s" s="31">
        <v>56</v>
      </c>
      <c r="C40" s="32">
        <v>2.38</v>
      </c>
      <c r="D40" s="33">
        <v>3</v>
      </c>
      <c r="E40" s="32">
        <v>1.22</v>
      </c>
      <c r="F40" s="33">
        <v>3</v>
      </c>
      <c r="G40" s="32">
        <v>0</v>
      </c>
      <c r="H40" s="33">
        <v>0</v>
      </c>
      <c r="I40" s="32">
        <f>SUM(((C40*D40)+(E40*F40)+(G40*H40))*100)/(F40+H40+D40)</f>
        <v>180</v>
      </c>
      <c r="J40" s="32">
        <f>SUM((C40*D40)+(E40*F40)+(G40*H40))*100</f>
        <v>1080</v>
      </c>
      <c r="K40" s="32">
        <v>0.28</v>
      </c>
      <c r="L40" s="33">
        <v>6</v>
      </c>
      <c r="M40" s="32">
        <v>0</v>
      </c>
      <c r="N40" s="33">
        <v>0</v>
      </c>
      <c r="O40" s="32">
        <f>SUM(((K40*L40)+(M40*N40))*100)</f>
        <v>168</v>
      </c>
      <c r="P40" s="34">
        <f>SUM(O40-J40)</f>
        <v>-912</v>
      </c>
      <c r="Q40" s="37">
        <f>SUM(P40/J40)</f>
        <v>-0.844444444444444</v>
      </c>
      <c r="R40" t="s" s="36">
        <v>441</v>
      </c>
      <c r="S40" s="23"/>
      <c r="T40" s="23"/>
      <c r="U40" s="23"/>
      <c r="V40" s="23"/>
      <c r="W40" s="23"/>
      <c r="X40" s="23"/>
    </row>
    <row r="41" ht="15" customHeight="1">
      <c r="A41" s="45">
        <v>43566</v>
      </c>
      <c r="B41" t="s" s="31">
        <v>50</v>
      </c>
      <c r="C41" s="32">
        <v>3.1</v>
      </c>
      <c r="D41" s="33">
        <v>1</v>
      </c>
      <c r="E41" s="32">
        <v>1.92</v>
      </c>
      <c r="F41" s="33">
        <v>1</v>
      </c>
      <c r="G41" s="32">
        <v>0</v>
      </c>
      <c r="H41" s="33">
        <v>0</v>
      </c>
      <c r="I41" s="32">
        <f>SUM(((C41*D41)+(E41*F41)+(G41*H41))*100)/(F41+H41+D41)</f>
        <v>251</v>
      </c>
      <c r="J41" s="32">
        <f>SUM((C41*D41)+(E41*F41)+(G41*H41))*100</f>
        <v>502</v>
      </c>
      <c r="K41" s="32">
        <v>1.71</v>
      </c>
      <c r="L41" s="33">
        <v>2</v>
      </c>
      <c r="M41" s="32">
        <v>0</v>
      </c>
      <c r="N41" s="33">
        <v>0</v>
      </c>
      <c r="O41" s="32">
        <f>SUM(((K41*L41)+(M41*N41))*100)</f>
        <v>342</v>
      </c>
      <c r="P41" s="34">
        <f>SUM(O41-J41)</f>
        <v>-160</v>
      </c>
      <c r="Q41" s="37">
        <f>SUM(P41/J41)</f>
        <v>-0.318725099601594</v>
      </c>
      <c r="R41" t="s" s="36">
        <v>431</v>
      </c>
      <c r="S41" s="23"/>
      <c r="T41" s="23"/>
      <c r="U41" s="23"/>
      <c r="V41" s="23"/>
      <c r="W41" s="23"/>
      <c r="X41" s="23"/>
    </row>
    <row r="42" ht="15" customHeight="1">
      <c r="A42" s="30">
        <v>43566</v>
      </c>
      <c r="B42" t="s" s="31">
        <v>43</v>
      </c>
      <c r="C42" s="32">
        <v>0.65</v>
      </c>
      <c r="D42" s="33">
        <v>10</v>
      </c>
      <c r="E42" s="32">
        <v>0</v>
      </c>
      <c r="F42" s="33">
        <v>0</v>
      </c>
      <c r="G42" s="32">
        <v>0</v>
      </c>
      <c r="H42" s="33">
        <v>0</v>
      </c>
      <c r="I42" s="32">
        <f>SUM(((C42*D42)+(E42*F42)+(G42*H42))*100)/(F42+H42+D42)</f>
        <v>65</v>
      </c>
      <c r="J42" s="32">
        <f>SUM((C42*D42)+(E42*F42)+(G42*H42))*100</f>
        <v>650</v>
      </c>
      <c r="K42" s="32">
        <v>1.98</v>
      </c>
      <c r="L42" s="33">
        <v>10</v>
      </c>
      <c r="M42" s="32">
        <v>0</v>
      </c>
      <c r="N42" s="33">
        <v>0</v>
      </c>
      <c r="O42" s="32">
        <f>SUM(((K42*L42)+(M42*N42))*100)</f>
        <v>1980</v>
      </c>
      <c r="P42" s="34">
        <f>SUM(O42-J42)</f>
        <v>1330</v>
      </c>
      <c r="Q42" s="35">
        <f>SUM(P42/J42)</f>
        <v>2.04615384615385</v>
      </c>
      <c r="R42" t="s" s="36">
        <v>442</v>
      </c>
      <c r="S42" s="23"/>
      <c r="T42" s="23"/>
      <c r="U42" s="23"/>
      <c r="V42" s="23"/>
      <c r="W42" s="23"/>
      <c r="X42" s="23"/>
    </row>
    <row r="43" ht="15" customHeight="1">
      <c r="A43" s="30">
        <v>43567</v>
      </c>
      <c r="B43" t="s" s="31">
        <v>43</v>
      </c>
      <c r="C43" s="32">
        <v>0.42</v>
      </c>
      <c r="D43" s="33">
        <v>5</v>
      </c>
      <c r="E43" s="32">
        <v>0</v>
      </c>
      <c r="F43" s="33">
        <v>0</v>
      </c>
      <c r="G43" s="32">
        <v>0</v>
      </c>
      <c r="H43" s="33">
        <v>0</v>
      </c>
      <c r="I43" s="32">
        <f>SUM(((C43*D43)+(E43*F43)+(G43*H43))*100)/(F43+H43+D43)</f>
        <v>42</v>
      </c>
      <c r="J43" s="32">
        <f>SUM((C43*D43)+(E43*F43)+(G43*H43))*100</f>
        <v>210</v>
      </c>
      <c r="K43" s="32">
        <v>0.24</v>
      </c>
      <c r="L43" s="33">
        <v>5</v>
      </c>
      <c r="M43" s="32">
        <v>0</v>
      </c>
      <c r="N43" s="33">
        <v>0</v>
      </c>
      <c r="O43" s="32">
        <f>SUM(((K43*L43)+(M43*N43))*100)</f>
        <v>120</v>
      </c>
      <c r="P43" s="34">
        <f>SUM(O43-J43)</f>
        <v>-90</v>
      </c>
      <c r="Q43" s="37">
        <f>SUM(P43/J43)</f>
        <v>-0.428571428571429</v>
      </c>
      <c r="R43" t="s" s="36">
        <v>443</v>
      </c>
      <c r="S43" s="23"/>
      <c r="T43" s="23"/>
      <c r="U43" s="23"/>
      <c r="V43" s="23"/>
      <c r="W43" s="23"/>
      <c r="X43" s="23"/>
    </row>
    <row r="44" ht="15" customHeight="1">
      <c r="A44" s="45">
        <v>43567</v>
      </c>
      <c r="B44" t="s" s="31">
        <v>39</v>
      </c>
      <c r="C44" s="32">
        <v>4.35</v>
      </c>
      <c r="D44" s="33">
        <v>1</v>
      </c>
      <c r="E44" s="32">
        <v>3.55</v>
      </c>
      <c r="F44" s="33">
        <v>1</v>
      </c>
      <c r="G44" s="32">
        <v>2.55</v>
      </c>
      <c r="H44" s="33">
        <v>2</v>
      </c>
      <c r="I44" s="32">
        <f>SUM(((C44*D44)+(E44*F44)+(G44*H44))*100)/(F44+H44+D44)</f>
        <v>325</v>
      </c>
      <c r="J44" s="32">
        <f>SUM((C44*D44)+(E44*F44)+(G44*H44))*100</f>
        <v>1300</v>
      </c>
      <c r="K44" s="32">
        <v>0.9</v>
      </c>
      <c r="L44" s="33">
        <v>4</v>
      </c>
      <c r="M44" s="32">
        <v>0</v>
      </c>
      <c r="N44" s="33">
        <v>0</v>
      </c>
      <c r="O44" s="32">
        <f>SUM(((K44*L44)+(M44*N44))*100)</f>
        <v>360</v>
      </c>
      <c r="P44" s="34">
        <f>SUM(O44-J44)</f>
        <v>-940</v>
      </c>
      <c r="Q44" s="37">
        <f>SUM(P44/J44)</f>
        <v>-0.723076923076923</v>
      </c>
      <c r="R44" t="s" s="36">
        <v>444</v>
      </c>
      <c r="S44" s="23"/>
      <c r="T44" s="23"/>
      <c r="U44" s="23"/>
      <c r="V44" s="23"/>
      <c r="W44" s="23"/>
      <c r="X44" s="23"/>
    </row>
    <row r="45" ht="15" customHeight="1">
      <c r="A45" s="30">
        <v>43570</v>
      </c>
      <c r="B45" t="s" s="31">
        <v>43</v>
      </c>
      <c r="C45" s="32">
        <v>0.34</v>
      </c>
      <c r="D45" s="33">
        <v>10</v>
      </c>
      <c r="E45" s="32">
        <v>0</v>
      </c>
      <c r="F45" s="33">
        <v>0</v>
      </c>
      <c r="G45" s="32">
        <v>0</v>
      </c>
      <c r="H45" s="33">
        <v>0</v>
      </c>
      <c r="I45" s="32">
        <f>SUM(((C45*D45)+(E45*F45)+(G45*H45))*100)/(F45+H45+D45)</f>
        <v>34</v>
      </c>
      <c r="J45" s="32">
        <f>SUM((C45*D45)+(E45*F45)+(G45*H45))*100</f>
        <v>340</v>
      </c>
      <c r="K45" s="32">
        <v>0.48</v>
      </c>
      <c r="L45" s="33">
        <v>10</v>
      </c>
      <c r="M45" s="32">
        <v>0</v>
      </c>
      <c r="N45" s="33">
        <v>0</v>
      </c>
      <c r="O45" s="32">
        <f>SUM(((K45*L45)+(M45*N45))*100)</f>
        <v>480</v>
      </c>
      <c r="P45" s="34">
        <f>SUM(O45-J45)</f>
        <v>140</v>
      </c>
      <c r="Q45" s="35">
        <f>SUM(P45/J45)</f>
        <v>0.411764705882353</v>
      </c>
      <c r="R45" t="s" s="36">
        <v>445</v>
      </c>
      <c r="S45" s="23"/>
      <c r="T45" s="23"/>
      <c r="U45" s="23"/>
      <c r="V45" s="23"/>
      <c r="W45" s="23"/>
      <c r="X45" s="23"/>
    </row>
    <row r="46" ht="15" customHeight="1">
      <c r="A46" s="30">
        <v>43570</v>
      </c>
      <c r="B46" t="s" s="31">
        <v>43</v>
      </c>
      <c r="C46" s="32">
        <v>0.27</v>
      </c>
      <c r="D46" s="33">
        <v>10</v>
      </c>
      <c r="E46" s="32">
        <v>0</v>
      </c>
      <c r="F46" s="33">
        <v>0</v>
      </c>
      <c r="G46" s="32">
        <v>0</v>
      </c>
      <c r="H46" s="33">
        <v>0</v>
      </c>
      <c r="I46" s="32">
        <f>SUM(((C46*D46)+(E46*F46)+(G46*H46))*100)/(F46+H46+D46)</f>
        <v>27</v>
      </c>
      <c r="J46" s="32">
        <f>SUM((C46*D46)+(E46*F46)+(G46*H46))*100</f>
        <v>270</v>
      </c>
      <c r="K46" s="32">
        <v>0.47</v>
      </c>
      <c r="L46" s="33">
        <v>10</v>
      </c>
      <c r="M46" s="32">
        <v>0</v>
      </c>
      <c r="N46" s="33">
        <v>0</v>
      </c>
      <c r="O46" s="32">
        <f>SUM(((K46*L46)+(M46*N46))*100)</f>
        <v>470</v>
      </c>
      <c r="P46" s="34">
        <f>SUM(O46-J46)</f>
        <v>200</v>
      </c>
      <c r="Q46" s="35">
        <f>SUM(P46/J46)</f>
        <v>0.740740740740741</v>
      </c>
      <c r="R46" t="s" s="36">
        <v>446</v>
      </c>
      <c r="S46" s="23"/>
      <c r="T46" s="23"/>
      <c r="U46" s="23"/>
      <c r="V46" s="23"/>
      <c r="W46" s="23"/>
      <c r="X46" s="23"/>
    </row>
    <row r="47" ht="15" customHeight="1">
      <c r="A47" s="30">
        <v>43570</v>
      </c>
      <c r="B47" t="s" s="31">
        <v>39</v>
      </c>
      <c r="C47" s="32">
        <v>1.1</v>
      </c>
      <c r="D47" s="33">
        <v>5</v>
      </c>
      <c r="E47" s="32">
        <v>0</v>
      </c>
      <c r="F47" s="33">
        <v>0</v>
      </c>
      <c r="G47" s="32">
        <v>0</v>
      </c>
      <c r="H47" s="33">
        <v>0</v>
      </c>
      <c r="I47" s="32">
        <f>SUM(((C47*D47)+(E47*F47)+(G47*H47))*100)/(F47+H47+D47)</f>
        <v>110</v>
      </c>
      <c r="J47" s="32">
        <f>SUM((C47*D47)+(E47*F47)+(G47*H47))*100</f>
        <v>550</v>
      </c>
      <c r="K47" s="32">
        <v>1.41</v>
      </c>
      <c r="L47" s="33">
        <v>5</v>
      </c>
      <c r="M47" s="32">
        <v>0</v>
      </c>
      <c r="N47" s="33">
        <v>0</v>
      </c>
      <c r="O47" s="32">
        <f>SUM(((K47*L47)+(M47*N47))*100)</f>
        <v>705</v>
      </c>
      <c r="P47" s="34">
        <f>SUM(O47-J47)</f>
        <v>155</v>
      </c>
      <c r="Q47" s="35">
        <f>SUM(P47/J47)</f>
        <v>0.281818181818182</v>
      </c>
      <c r="R47" t="s" s="36">
        <v>444</v>
      </c>
      <c r="S47" s="23"/>
      <c r="T47" s="23"/>
      <c r="U47" s="23"/>
      <c r="V47" s="23"/>
      <c r="W47" s="23"/>
      <c r="X47" s="23"/>
    </row>
    <row r="48" ht="15" customHeight="1">
      <c r="A48" s="30">
        <v>43571</v>
      </c>
      <c r="B48" t="s" s="31">
        <v>78</v>
      </c>
      <c r="C48" s="32">
        <v>1.13</v>
      </c>
      <c r="D48" s="33">
        <v>5</v>
      </c>
      <c r="E48" s="32">
        <v>0</v>
      </c>
      <c r="F48" s="33">
        <v>0</v>
      </c>
      <c r="G48" s="32">
        <v>0</v>
      </c>
      <c r="H48" s="33">
        <v>0</v>
      </c>
      <c r="I48" s="32">
        <f>SUM(((C48*D48)+(E48*F48)+(G48*H48))*100)/(F48+H48+D48)</f>
        <v>113</v>
      </c>
      <c r="J48" s="32">
        <f>SUM((C48*D48)+(E48*F48)+(G48*H48))*100</f>
        <v>565</v>
      </c>
      <c r="K48" s="32">
        <v>1.38</v>
      </c>
      <c r="L48" s="33">
        <v>5</v>
      </c>
      <c r="M48" s="32">
        <v>0</v>
      </c>
      <c r="N48" s="33">
        <v>0</v>
      </c>
      <c r="O48" s="32">
        <f>SUM(((K48*L48)+(M48*N48))*100)</f>
        <v>690</v>
      </c>
      <c r="P48" s="34">
        <f>SUM(O48-J48)</f>
        <v>125</v>
      </c>
      <c r="Q48" s="35">
        <f>SUM(P48/J48)</f>
        <v>0.221238938053097</v>
      </c>
      <c r="R48" t="s" s="36">
        <v>447</v>
      </c>
      <c r="S48" s="23"/>
      <c r="T48" s="23"/>
      <c r="U48" s="23"/>
      <c r="V48" s="23"/>
      <c r="W48" s="23"/>
      <c r="X48" s="23"/>
    </row>
    <row r="49" ht="15" customHeight="1">
      <c r="A49" s="30">
        <v>43571</v>
      </c>
      <c r="B49" t="s" s="31">
        <v>39</v>
      </c>
      <c r="C49" s="32">
        <v>6.75</v>
      </c>
      <c r="D49" s="33">
        <v>1</v>
      </c>
      <c r="E49" s="32">
        <v>0</v>
      </c>
      <c r="F49" s="33">
        <v>0</v>
      </c>
      <c r="G49" s="32">
        <v>0</v>
      </c>
      <c r="H49" s="33">
        <v>0</v>
      </c>
      <c r="I49" s="32">
        <f>SUM(((C49*D49)+(E49*F49)+(G49*H49))*100)/(F49+H49+D49)</f>
        <v>675</v>
      </c>
      <c r="J49" s="32">
        <f>SUM((C49*D49)+(E49*F49)+(G49*H49))*100</f>
        <v>675</v>
      </c>
      <c r="K49" s="32">
        <v>1.05</v>
      </c>
      <c r="L49" s="33">
        <v>1</v>
      </c>
      <c r="M49" s="32">
        <v>0</v>
      </c>
      <c r="N49" s="33">
        <v>0</v>
      </c>
      <c r="O49" s="32">
        <f>SUM(((K49*L49)+(M49*N49))*100)</f>
        <v>105</v>
      </c>
      <c r="P49" s="34">
        <f>SUM(O49-J49)</f>
        <v>-570</v>
      </c>
      <c r="Q49" s="37">
        <f>SUM(P49/J49)</f>
        <v>-0.844444444444444</v>
      </c>
      <c r="R49" t="s" s="36">
        <v>448</v>
      </c>
      <c r="S49" s="23"/>
      <c r="T49" s="23"/>
      <c r="U49" s="23"/>
      <c r="V49" s="23"/>
      <c r="W49" s="23"/>
      <c r="X49" s="23"/>
    </row>
    <row r="50" ht="15" customHeight="1">
      <c r="A50" s="45">
        <v>43571</v>
      </c>
      <c r="B50" t="s" s="31">
        <v>193</v>
      </c>
      <c r="C50" s="32">
        <v>3.9</v>
      </c>
      <c r="D50" s="33">
        <v>1</v>
      </c>
      <c r="E50" s="32">
        <v>3.1</v>
      </c>
      <c r="F50" s="33">
        <v>1</v>
      </c>
      <c r="G50" s="32">
        <v>0</v>
      </c>
      <c r="H50" s="33">
        <v>0</v>
      </c>
      <c r="I50" s="32">
        <f>SUM(((C50*D50)+(E50*F50)+(G50*H50))*100)/(F50+H50+D50)</f>
        <v>350</v>
      </c>
      <c r="J50" s="32">
        <f>SUM((C50*D50)+(E50*F50)+(G50*H50))*100</f>
        <v>700</v>
      </c>
      <c r="K50" s="32">
        <v>0.5</v>
      </c>
      <c r="L50" s="33">
        <v>2</v>
      </c>
      <c r="M50" s="32">
        <v>0</v>
      </c>
      <c r="N50" s="33">
        <v>0</v>
      </c>
      <c r="O50" s="32">
        <f>SUM(((K50*L50)+(M50*N50))*100)</f>
        <v>100</v>
      </c>
      <c r="P50" s="34">
        <f>SUM(O50-J50)</f>
        <v>-600</v>
      </c>
      <c r="Q50" s="37">
        <f>SUM(P50/J50)</f>
        <v>-0.857142857142857</v>
      </c>
      <c r="R50" t="s" s="36">
        <v>449</v>
      </c>
      <c r="S50" s="23"/>
      <c r="T50" s="23"/>
      <c r="U50" s="23"/>
      <c r="V50" s="23"/>
      <c r="W50" s="23"/>
      <c r="X50" s="23"/>
    </row>
    <row r="51" ht="15" customHeight="1">
      <c r="A51" s="30">
        <v>43572</v>
      </c>
      <c r="B51" t="s" s="31">
        <v>53</v>
      </c>
      <c r="C51" s="32">
        <v>0.96</v>
      </c>
      <c r="D51" s="33">
        <v>4</v>
      </c>
      <c r="E51" s="32">
        <v>0</v>
      </c>
      <c r="F51" s="33">
        <v>0</v>
      </c>
      <c r="G51" s="32">
        <v>0</v>
      </c>
      <c r="H51" s="33">
        <v>0</v>
      </c>
      <c r="I51" s="32">
        <f>SUM(((C51*D51)+(E51*F51)+(G51*H51))*100)/(F51+H51+D51)</f>
        <v>96</v>
      </c>
      <c r="J51" s="32">
        <f>SUM((C51*D51)+(E51*F51)+(G51*H51))*100</f>
        <v>384</v>
      </c>
      <c r="K51" s="32">
        <v>1.51</v>
      </c>
      <c r="L51" s="33">
        <v>4</v>
      </c>
      <c r="M51" s="32">
        <v>0</v>
      </c>
      <c r="N51" s="33">
        <v>0</v>
      </c>
      <c r="O51" s="32">
        <f>SUM(((K51*L51)+(M51*N51))*100)</f>
        <v>604</v>
      </c>
      <c r="P51" s="34">
        <f>SUM(O51-J51)</f>
        <v>220</v>
      </c>
      <c r="Q51" s="35">
        <f>SUM(P51/J51)</f>
        <v>0.572916666666667</v>
      </c>
      <c r="R51" t="s" s="36">
        <v>450</v>
      </c>
      <c r="S51" s="23"/>
      <c r="T51" s="23"/>
      <c r="U51" s="23"/>
      <c r="V51" s="23"/>
      <c r="W51" s="23"/>
      <c r="X51" s="23"/>
    </row>
    <row r="52" ht="15" customHeight="1">
      <c r="A52" s="30">
        <v>43577</v>
      </c>
      <c r="B52" t="s" s="31">
        <v>47</v>
      </c>
      <c r="C52" s="32">
        <v>5.25</v>
      </c>
      <c r="D52" s="33">
        <v>1</v>
      </c>
      <c r="E52" s="32">
        <v>0</v>
      </c>
      <c r="F52" s="33">
        <v>0</v>
      </c>
      <c r="G52" s="32">
        <v>0</v>
      </c>
      <c r="H52" s="33">
        <v>0</v>
      </c>
      <c r="I52" s="32">
        <f>SUM(((C52*D52)+(E52*F52)+(G52*H52))*100)/(F52+H52+D52)</f>
        <v>525</v>
      </c>
      <c r="J52" s="32">
        <f>SUM((C52*D52)+(E52*F52)+(G52*H52))*100</f>
        <v>525</v>
      </c>
      <c r="K52" s="32">
        <v>5.95</v>
      </c>
      <c r="L52" s="33">
        <v>1</v>
      </c>
      <c r="M52" s="32">
        <v>0</v>
      </c>
      <c r="N52" s="33">
        <v>0</v>
      </c>
      <c r="O52" s="32">
        <f>SUM(((K52*L52)+(M52*N52))*100)</f>
        <v>595</v>
      </c>
      <c r="P52" s="34">
        <f>SUM(O52-J52)</f>
        <v>70</v>
      </c>
      <c r="Q52" s="35">
        <f>SUM(P52/J52)</f>
        <v>0.133333333333333</v>
      </c>
      <c r="R52" t="s" s="36">
        <v>451</v>
      </c>
      <c r="S52" s="23"/>
      <c r="T52" s="23"/>
      <c r="U52" s="23"/>
      <c r="V52" s="23"/>
      <c r="W52" s="23"/>
      <c r="X52" s="23"/>
    </row>
    <row r="53" ht="15" customHeight="1">
      <c r="A53" s="30">
        <v>43577</v>
      </c>
      <c r="B53" t="s" s="31">
        <v>50</v>
      </c>
      <c r="C53" s="32">
        <v>4.55</v>
      </c>
      <c r="D53" s="33">
        <v>1</v>
      </c>
      <c r="E53" s="32">
        <v>0</v>
      </c>
      <c r="F53" s="33">
        <v>0</v>
      </c>
      <c r="G53" s="32">
        <v>0</v>
      </c>
      <c r="H53" s="33">
        <v>0</v>
      </c>
      <c r="I53" s="32">
        <f>SUM(((C53*D53)+(E53*F53)+(G53*H53))*100)/(F53+H53+D53)</f>
        <v>455</v>
      </c>
      <c r="J53" s="32">
        <f>SUM((C53*D53)+(E53*F53)+(G53*H53))*100</f>
        <v>455</v>
      </c>
      <c r="K53" s="32">
        <v>7</v>
      </c>
      <c r="L53" s="33">
        <v>1</v>
      </c>
      <c r="M53" s="32">
        <v>0</v>
      </c>
      <c r="N53" s="33">
        <v>0</v>
      </c>
      <c r="O53" s="32">
        <f>SUM(((K53*L53)+(M53*N53))*100)</f>
        <v>700</v>
      </c>
      <c r="P53" s="34">
        <f>SUM(O53-J53)</f>
        <v>245</v>
      </c>
      <c r="Q53" s="35">
        <f>SUM(P53/J53)</f>
        <v>0.538461538461538</v>
      </c>
      <c r="R53" t="s" s="36">
        <v>452</v>
      </c>
      <c r="S53" s="23"/>
      <c r="T53" s="23"/>
      <c r="U53" s="23"/>
      <c r="V53" s="23"/>
      <c r="W53" s="23"/>
      <c r="X53" s="23"/>
    </row>
    <row r="54" ht="15" customHeight="1">
      <c r="A54" s="30">
        <v>43578</v>
      </c>
      <c r="B54" t="s" s="31">
        <v>47</v>
      </c>
      <c r="C54" s="32">
        <v>4.05</v>
      </c>
      <c r="D54" s="33">
        <v>2</v>
      </c>
      <c r="E54" s="32">
        <v>0</v>
      </c>
      <c r="F54" s="33">
        <v>0</v>
      </c>
      <c r="G54" s="32">
        <v>0</v>
      </c>
      <c r="H54" s="33">
        <v>0</v>
      </c>
      <c r="I54" s="32">
        <f>SUM(((C54*D54)+(E54*F54)+(G54*H54))*100)/(F54+H54+D54)</f>
        <v>405</v>
      </c>
      <c r="J54" s="32">
        <f>SUM((C54*D54)+(E54*F54)+(G54*H54))*100</f>
        <v>810</v>
      </c>
      <c r="K54" s="32">
        <v>4.7</v>
      </c>
      <c r="L54" s="33">
        <v>2</v>
      </c>
      <c r="M54" s="32">
        <v>0</v>
      </c>
      <c r="N54" s="33">
        <v>0</v>
      </c>
      <c r="O54" s="32">
        <f>SUM(((K54*L54)+(M54*N54))*100)</f>
        <v>940</v>
      </c>
      <c r="P54" s="34">
        <f>SUM(O54-J54)</f>
        <v>130</v>
      </c>
      <c r="Q54" s="35">
        <f>SUM(P54/J54)</f>
        <v>0.160493827160494</v>
      </c>
      <c r="R54" t="s" s="36">
        <v>453</v>
      </c>
      <c r="S54" s="23"/>
      <c r="T54" s="23"/>
      <c r="U54" s="23"/>
      <c r="V54" s="23"/>
      <c r="W54" s="23"/>
      <c r="X54" s="23"/>
    </row>
    <row r="55" ht="15" customHeight="1">
      <c r="A55" s="30">
        <v>43578</v>
      </c>
      <c r="B55" t="s" s="31">
        <v>454</v>
      </c>
      <c r="C55" s="32">
        <v>0.41</v>
      </c>
      <c r="D55" s="33">
        <v>10</v>
      </c>
      <c r="E55" s="32">
        <v>0</v>
      </c>
      <c r="F55" s="33">
        <v>0</v>
      </c>
      <c r="G55" s="32">
        <v>0</v>
      </c>
      <c r="H55" s="33">
        <v>0</v>
      </c>
      <c r="I55" s="32">
        <f>SUM(((C55*D55)+(E55*F55)+(G55*H55))*100)/(F55+H55+D55)</f>
        <v>41</v>
      </c>
      <c r="J55" s="32">
        <f>SUM((C55*D55)+(E55*F55)+(G55*H55))*100</f>
        <v>410</v>
      </c>
      <c r="K55" s="32">
        <v>0.71</v>
      </c>
      <c r="L55" s="33">
        <v>10</v>
      </c>
      <c r="M55" s="32">
        <v>0</v>
      </c>
      <c r="N55" s="33">
        <v>0</v>
      </c>
      <c r="O55" s="32">
        <f>SUM(((K55*L55)+(M55*N55))*100)</f>
        <v>710</v>
      </c>
      <c r="P55" s="34">
        <f>SUM(O55-J55)</f>
        <v>300</v>
      </c>
      <c r="Q55" s="35">
        <f>SUM(P55/J55)</f>
        <v>0.731707317073171</v>
      </c>
      <c r="R55" t="s" s="36">
        <v>455</v>
      </c>
      <c r="S55" s="23"/>
      <c r="T55" s="23"/>
      <c r="U55" s="23"/>
      <c r="V55" s="23"/>
      <c r="W55" s="23"/>
      <c r="X55" s="23"/>
    </row>
    <row r="56" ht="15" customHeight="1">
      <c r="A56" s="30">
        <v>43579</v>
      </c>
      <c r="B56" t="s" s="31">
        <v>47</v>
      </c>
      <c r="C56" s="32">
        <v>1.01</v>
      </c>
      <c r="D56" s="33">
        <v>2</v>
      </c>
      <c r="E56" s="32">
        <v>0</v>
      </c>
      <c r="F56" s="33">
        <v>0</v>
      </c>
      <c r="G56" s="32">
        <v>0</v>
      </c>
      <c r="H56" s="33">
        <v>0</v>
      </c>
      <c r="I56" s="32">
        <f>SUM(((C56*D56)+(E56*F56)+(G56*H56))*100)/(F56+H56+D56)</f>
        <v>101</v>
      </c>
      <c r="J56" s="32">
        <f>SUM((C56*D56)+(E56*F56)+(G56*H56))*100</f>
        <v>202</v>
      </c>
      <c r="K56" s="32">
        <v>0</v>
      </c>
      <c r="L56" s="33">
        <v>0</v>
      </c>
      <c r="M56" s="32">
        <v>0</v>
      </c>
      <c r="N56" s="33">
        <v>0</v>
      </c>
      <c r="O56" s="32">
        <f>SUM(((K56*L56)+(M56*N56))*100)</f>
        <v>0</v>
      </c>
      <c r="P56" s="34">
        <f>SUM(O56-J56)</f>
        <v>-202</v>
      </c>
      <c r="Q56" s="37">
        <f>SUM(P56/J56)</f>
        <v>-1</v>
      </c>
      <c r="R56" t="s" s="36">
        <v>456</v>
      </c>
      <c r="S56" s="23"/>
      <c r="T56" s="23"/>
      <c r="U56" s="23"/>
      <c r="V56" s="23"/>
      <c r="W56" s="23"/>
      <c r="X56" s="23"/>
    </row>
    <row r="57" ht="15" customHeight="1">
      <c r="A57" s="45">
        <v>43580</v>
      </c>
      <c r="B57" t="s" s="31">
        <v>43</v>
      </c>
      <c r="C57" s="32">
        <v>0.6899999999999999</v>
      </c>
      <c r="D57" s="33">
        <v>10</v>
      </c>
      <c r="E57" s="32">
        <v>0</v>
      </c>
      <c r="F57" s="33">
        <v>0</v>
      </c>
      <c r="G57" s="32">
        <v>0</v>
      </c>
      <c r="H57" s="33">
        <v>0</v>
      </c>
      <c r="I57" s="32">
        <f>SUM(((C57*D57)+(E57*F57)+(G57*H57))*100)/(F57+H57+D57)</f>
        <v>69</v>
      </c>
      <c r="J57" s="32">
        <f>SUM((C57*D57)+(E57*F57)+(G57*H57))*100</f>
        <v>690</v>
      </c>
      <c r="K57" s="32">
        <v>0.89</v>
      </c>
      <c r="L57" s="47">
        <v>10</v>
      </c>
      <c r="M57" s="32">
        <v>0</v>
      </c>
      <c r="N57" s="47">
        <v>0</v>
      </c>
      <c r="O57" s="32">
        <f>SUM(((K57*L57)+(M57*N57))*100)</f>
        <v>890</v>
      </c>
      <c r="P57" s="34">
        <f>SUM(O57-J57)</f>
        <v>200</v>
      </c>
      <c r="Q57" s="35">
        <f>SUM(P57/J57)</f>
        <v>0.289855072463768</v>
      </c>
      <c r="R57" t="s" s="48">
        <v>457</v>
      </c>
      <c r="S57" s="23"/>
      <c r="T57" s="23"/>
      <c r="U57" s="23"/>
      <c r="V57" s="23"/>
      <c r="W57" s="23"/>
      <c r="X57" s="23"/>
    </row>
    <row r="58" ht="15" customHeight="1">
      <c r="A58" s="30">
        <v>43580</v>
      </c>
      <c r="B58" t="s" s="31">
        <v>43</v>
      </c>
      <c r="C58" s="32">
        <v>0.46</v>
      </c>
      <c r="D58" s="33">
        <v>5</v>
      </c>
      <c r="E58" s="32">
        <v>0.44</v>
      </c>
      <c r="F58" s="33">
        <v>5</v>
      </c>
      <c r="G58" s="32">
        <v>0</v>
      </c>
      <c r="H58" s="33">
        <v>0</v>
      </c>
      <c r="I58" s="32">
        <f>SUM(((C58*D58)+(E58*F58)+(G58*H58))*100)/(F58+H58+D58)</f>
        <v>45</v>
      </c>
      <c r="J58" s="32">
        <f>SUM((C58*D58)+(E58*F58)+(G58*H58))*100</f>
        <v>450</v>
      </c>
      <c r="K58" s="32">
        <v>0.09</v>
      </c>
      <c r="L58" s="33">
        <v>10</v>
      </c>
      <c r="M58" s="32">
        <v>0</v>
      </c>
      <c r="N58" s="33">
        <v>0</v>
      </c>
      <c r="O58" s="32">
        <f>SUM(((K58*L58)+(M58*N58))*100)</f>
        <v>90</v>
      </c>
      <c r="P58" s="34">
        <f>SUM(O58-J58)</f>
        <v>-360</v>
      </c>
      <c r="Q58" s="37">
        <f>SUM(P58/J58)</f>
        <v>-0.8</v>
      </c>
      <c r="R58" t="s" s="36">
        <v>458</v>
      </c>
      <c r="S58" s="23"/>
      <c r="T58" s="23"/>
      <c r="U58" s="23"/>
      <c r="V58" s="23"/>
      <c r="W58" s="23"/>
      <c r="X58" s="23"/>
    </row>
    <row r="59" ht="15" customHeight="1">
      <c r="A59" s="30">
        <v>43581</v>
      </c>
      <c r="B59" t="s" s="31">
        <v>43</v>
      </c>
      <c r="C59" s="32">
        <v>0.39</v>
      </c>
      <c r="D59" s="33">
        <v>10</v>
      </c>
      <c r="E59" s="32">
        <v>0</v>
      </c>
      <c r="F59" s="33">
        <v>0</v>
      </c>
      <c r="G59" s="32">
        <v>0</v>
      </c>
      <c r="H59" s="33">
        <v>0</v>
      </c>
      <c r="I59" s="32">
        <f>SUM(((C59*D59)+(E59*F59)+(G59*H59))*100)/(F59+H59+D59)</f>
        <v>39</v>
      </c>
      <c r="J59" s="32">
        <f>SUM((C59*D59)+(E59*F59)+(G59*H59))*100</f>
        <v>390</v>
      </c>
      <c r="K59" s="32">
        <v>0.39</v>
      </c>
      <c r="L59" s="33">
        <v>10</v>
      </c>
      <c r="M59" s="32">
        <v>0</v>
      </c>
      <c r="N59" s="33">
        <v>0</v>
      </c>
      <c r="O59" s="32">
        <f>SUM(((K59*L59)+(M59*N59))*100)</f>
        <v>390</v>
      </c>
      <c r="P59" s="34">
        <f>SUM(O59-J59)</f>
        <v>0</v>
      </c>
      <c r="Q59" s="54">
        <f>SUM(P59/J59)</f>
        <v>0</v>
      </c>
      <c r="R59" t="s" s="36">
        <v>457</v>
      </c>
      <c r="S59" s="23"/>
      <c r="T59" s="23"/>
      <c r="U59" s="23"/>
      <c r="V59" s="23"/>
      <c r="W59" s="23"/>
      <c r="X59" s="23"/>
    </row>
    <row r="60" ht="15" customHeight="1">
      <c r="A60" s="30">
        <v>43581</v>
      </c>
      <c r="B60" t="s" s="31">
        <v>43</v>
      </c>
      <c r="C60" s="32">
        <v>0.49</v>
      </c>
      <c r="D60" s="33">
        <v>5</v>
      </c>
      <c r="E60" s="32">
        <v>0</v>
      </c>
      <c r="F60" s="33">
        <v>0</v>
      </c>
      <c r="G60" s="32">
        <v>0</v>
      </c>
      <c r="H60" s="33">
        <v>0</v>
      </c>
      <c r="I60" s="32">
        <f>SUM(((C60*D60)+(E60*F60)+(G60*H60))*100)/(F60+H60+D60)</f>
        <v>49</v>
      </c>
      <c r="J60" s="32">
        <f>SUM((C60*D60)+(E60*F60)+(G60*H60))*100</f>
        <v>245</v>
      </c>
      <c r="K60" s="32">
        <v>0.23</v>
      </c>
      <c r="L60" s="33">
        <v>5</v>
      </c>
      <c r="M60" s="32">
        <v>0</v>
      </c>
      <c r="N60" s="33">
        <v>0</v>
      </c>
      <c r="O60" s="32">
        <f>SUM(((K60*L60)+(M60*N60))*100)</f>
        <v>115</v>
      </c>
      <c r="P60" s="34">
        <f>SUM(O60-J60)</f>
        <v>-130</v>
      </c>
      <c r="Q60" s="37">
        <f>SUM(P60/J60)</f>
        <v>-0.530612244897959</v>
      </c>
      <c r="R60" t="s" s="36">
        <v>459</v>
      </c>
      <c r="S60" s="23"/>
      <c r="T60" s="23"/>
      <c r="U60" s="23"/>
      <c r="V60" s="23"/>
      <c r="W60" s="23"/>
      <c r="X60" s="23"/>
    </row>
    <row r="61" ht="15" customHeight="1">
      <c r="A61" s="30">
        <v>43584</v>
      </c>
      <c r="B61" t="s" s="31">
        <v>39</v>
      </c>
      <c r="C61" s="32">
        <v>9.800000000000001</v>
      </c>
      <c r="D61" s="33">
        <v>1</v>
      </c>
      <c r="E61" s="32">
        <v>0</v>
      </c>
      <c r="F61" s="33">
        <v>0</v>
      </c>
      <c r="G61" s="32">
        <v>0</v>
      </c>
      <c r="H61" s="33">
        <v>0</v>
      </c>
      <c r="I61" s="32">
        <f>SUM(((C61*D61)+(E61*F61)+(G61*H61))*100)/(F61+H61+D61)</f>
        <v>980</v>
      </c>
      <c r="J61" s="32">
        <f>SUM((C61*D61)+(E61*F61)+(G61*H61))*100</f>
        <v>980</v>
      </c>
      <c r="K61" s="32">
        <v>11.8</v>
      </c>
      <c r="L61" s="33">
        <v>1</v>
      </c>
      <c r="M61" s="32">
        <v>0</v>
      </c>
      <c r="N61" s="33">
        <v>0</v>
      </c>
      <c r="O61" s="32">
        <f>SUM(((K61*L61)+(M61*N61))*100)</f>
        <v>1180</v>
      </c>
      <c r="P61" s="34">
        <f>SUM(O61-J61)</f>
        <v>200</v>
      </c>
      <c r="Q61" s="35">
        <f>SUM(P61/J61)</f>
        <v>0.204081632653061</v>
      </c>
      <c r="R61" t="s" s="36">
        <v>460</v>
      </c>
      <c r="S61" s="23"/>
      <c r="T61" s="23"/>
      <c r="U61" s="23"/>
      <c r="V61" s="23"/>
      <c r="W61" s="23"/>
      <c r="X61" s="23"/>
    </row>
    <row r="62" ht="15" customHeight="1">
      <c r="A62" s="30">
        <v>43584</v>
      </c>
      <c r="B62" t="s" s="31">
        <v>43</v>
      </c>
      <c r="C62" s="32">
        <v>0.33</v>
      </c>
      <c r="D62" s="33">
        <v>10</v>
      </c>
      <c r="E62" s="32">
        <v>0.25</v>
      </c>
      <c r="F62" s="33">
        <v>10</v>
      </c>
      <c r="G62" s="32">
        <v>0</v>
      </c>
      <c r="H62" s="33">
        <v>0</v>
      </c>
      <c r="I62" s="32">
        <f>SUM(((C62*D62)+(E62*F62)+(G62*H62))*100)/(F62+H62+D62)</f>
        <v>29</v>
      </c>
      <c r="J62" s="32">
        <f>SUM((C62*D62)+(E62*F62)+(G62*H62))*100</f>
        <v>580</v>
      </c>
      <c r="K62" s="32">
        <v>0.1</v>
      </c>
      <c r="L62" s="33">
        <v>20</v>
      </c>
      <c r="M62" s="32">
        <v>0</v>
      </c>
      <c r="N62" s="33">
        <v>0</v>
      </c>
      <c r="O62" s="32">
        <f>SUM(((K62*L62)+(M62*N62))*100)</f>
        <v>200</v>
      </c>
      <c r="P62" s="34">
        <f>SUM(O62-J62)</f>
        <v>-380</v>
      </c>
      <c r="Q62" s="37">
        <f>SUM(P62/J62)</f>
        <v>-0.655172413793103</v>
      </c>
      <c r="R62" t="s" s="36">
        <v>461</v>
      </c>
      <c r="S62" s="23"/>
      <c r="T62" s="23"/>
      <c r="U62" s="23"/>
      <c r="V62" s="23"/>
      <c r="W62" s="23"/>
      <c r="X62" s="23"/>
    </row>
    <row r="63" ht="15" customHeight="1">
      <c r="A63" s="30">
        <v>43585</v>
      </c>
      <c r="B63" t="s" s="31">
        <v>47</v>
      </c>
      <c r="C63" s="32">
        <v>0.39</v>
      </c>
      <c r="D63" s="33">
        <v>10</v>
      </c>
      <c r="E63" s="32">
        <v>0</v>
      </c>
      <c r="F63" s="33">
        <v>0</v>
      </c>
      <c r="G63" s="32">
        <v>0</v>
      </c>
      <c r="H63" s="33">
        <v>0</v>
      </c>
      <c r="I63" s="32">
        <f>SUM(((C63*D63)+(E63*F63)+(G63*H63))*100)/(F63+H63+D63)</f>
        <v>39</v>
      </c>
      <c r="J63" s="32">
        <f>SUM((C63*D63)+(E63*F63)+(G63*H63))*100</f>
        <v>390</v>
      </c>
      <c r="K63" s="32">
        <v>0.2</v>
      </c>
      <c r="L63" s="33">
        <v>10</v>
      </c>
      <c r="M63" s="32">
        <v>0</v>
      </c>
      <c r="N63" s="33">
        <v>0</v>
      </c>
      <c r="O63" s="32">
        <f>SUM(((K63*L63)+(M63*N63))*100)</f>
        <v>200</v>
      </c>
      <c r="P63" s="34">
        <f>SUM(O63-J63)</f>
        <v>-190</v>
      </c>
      <c r="Q63" s="37">
        <f>SUM(P63/J63)</f>
        <v>-0.487179487179487</v>
      </c>
      <c r="R63" t="s" s="36">
        <v>462</v>
      </c>
      <c r="S63" s="23"/>
      <c r="T63" s="23"/>
      <c r="U63" s="23"/>
      <c r="V63" s="23"/>
      <c r="W63" s="23"/>
      <c r="X63" s="23"/>
    </row>
    <row r="64" ht="15" customHeight="1">
      <c r="A64" s="30"/>
      <c r="B64" s="40"/>
      <c r="C64" s="32"/>
      <c r="D64" s="40"/>
      <c r="E64" s="32"/>
      <c r="F64" s="40"/>
      <c r="G64" s="32"/>
      <c r="H64" s="40"/>
      <c r="I64" s="32"/>
      <c r="J64" s="32"/>
      <c r="K64" s="32"/>
      <c r="L64" s="40"/>
      <c r="M64" s="32"/>
      <c r="N64" s="40"/>
      <c r="O64" s="32"/>
      <c r="P64" s="32"/>
      <c r="Q64" s="49"/>
      <c r="R64" s="40"/>
      <c r="S64" s="23"/>
      <c r="T64" s="23"/>
      <c r="U64" s="23"/>
      <c r="V64" s="23"/>
      <c r="W64" s="23"/>
      <c r="X64" s="23"/>
    </row>
    <row r="65" ht="15" customHeight="1">
      <c r="A65" s="30"/>
      <c r="B65" s="40"/>
      <c r="C65" s="32"/>
      <c r="D65" s="40"/>
      <c r="E65" s="32"/>
      <c r="F65" s="40"/>
      <c r="G65" s="32"/>
      <c r="H65" s="40"/>
      <c r="I65" s="32"/>
      <c r="J65" s="32"/>
      <c r="K65" s="32"/>
      <c r="L65" s="40"/>
      <c r="M65" s="32"/>
      <c r="N65" s="40"/>
      <c r="O65" s="32"/>
      <c r="P65" s="32"/>
      <c r="Q65" s="42"/>
      <c r="R65" s="40"/>
      <c r="S65" s="23"/>
      <c r="T65" s="23"/>
      <c r="U65" s="23"/>
      <c r="V65" s="23"/>
      <c r="W65" s="23"/>
      <c r="X65" s="23"/>
    </row>
    <row r="66" ht="15" customHeight="1">
      <c r="A66" s="30"/>
      <c r="B66" s="40"/>
      <c r="C66" s="32"/>
      <c r="D66" s="40"/>
      <c r="E66" s="32"/>
      <c r="F66" s="40"/>
      <c r="G66" s="32"/>
      <c r="H66" s="40"/>
      <c r="I66" s="32"/>
      <c r="J66" s="32"/>
      <c r="K66" s="32"/>
      <c r="L66" s="40"/>
      <c r="M66" s="32"/>
      <c r="N66" s="40"/>
      <c r="O66" s="32"/>
      <c r="P66" s="32"/>
      <c r="Q66" s="42"/>
      <c r="R66" s="40"/>
      <c r="S66" s="23"/>
      <c r="T66" s="23"/>
      <c r="U66" s="23"/>
      <c r="V66" s="23"/>
      <c r="W66" s="23"/>
      <c r="X66" s="23"/>
    </row>
    <row r="67" ht="15" customHeight="1">
      <c r="A67" s="30"/>
      <c r="B67" s="40"/>
      <c r="C67" s="32"/>
      <c r="D67" s="40"/>
      <c r="E67" s="32"/>
      <c r="F67" s="40"/>
      <c r="G67" s="32"/>
      <c r="H67" s="40"/>
      <c r="I67" s="32"/>
      <c r="J67" s="32"/>
      <c r="K67" s="32"/>
      <c r="L67" s="40"/>
      <c r="M67" s="32"/>
      <c r="N67" s="40"/>
      <c r="O67" s="32"/>
      <c r="P67" s="32"/>
      <c r="Q67" s="42"/>
      <c r="R67" s="40"/>
      <c r="S67" s="23"/>
      <c r="T67" s="23"/>
      <c r="U67" s="23"/>
      <c r="V67" s="23"/>
      <c r="W67" s="23"/>
      <c r="X67" s="23"/>
    </row>
    <row r="68" ht="15" customHeight="1">
      <c r="A68" s="45"/>
      <c r="B68" s="28"/>
      <c r="C68" s="32"/>
      <c r="D68" s="28"/>
      <c r="E68" s="32"/>
      <c r="F68" s="28"/>
      <c r="G68" s="32"/>
      <c r="H68" s="28"/>
      <c r="I68" s="32"/>
      <c r="J68" s="32"/>
      <c r="K68" s="32"/>
      <c r="L68" s="28"/>
      <c r="M68" s="32"/>
      <c r="N68" s="28"/>
      <c r="O68" s="32"/>
      <c r="P68" s="32"/>
      <c r="Q68" s="42"/>
      <c r="R68" s="28"/>
      <c r="S68" s="23"/>
      <c r="T68" s="23"/>
      <c r="U68" s="23"/>
      <c r="V68" s="23"/>
      <c r="W68" s="23"/>
      <c r="X68" s="23"/>
    </row>
    <row r="69" ht="15" customHeight="1">
      <c r="A69" s="30"/>
      <c r="B69" s="40"/>
      <c r="C69" s="32"/>
      <c r="D69" s="40"/>
      <c r="E69" s="32"/>
      <c r="F69" s="40"/>
      <c r="G69" s="32"/>
      <c r="H69" s="40"/>
      <c r="I69" s="32"/>
      <c r="J69" s="32"/>
      <c r="K69" s="32"/>
      <c r="L69" s="40"/>
      <c r="M69" s="32"/>
      <c r="N69" s="40"/>
      <c r="O69" s="32"/>
      <c r="P69" s="32"/>
      <c r="Q69" s="42"/>
      <c r="R69" s="40"/>
      <c r="S69" s="23"/>
      <c r="T69" s="23"/>
      <c r="U69" s="23"/>
      <c r="V69" s="23"/>
      <c r="W69" s="23"/>
      <c r="X69" s="23"/>
    </row>
    <row r="70" ht="15" customHeight="1">
      <c r="A70" s="30"/>
      <c r="B70" s="40"/>
      <c r="C70" s="32"/>
      <c r="D70" s="40"/>
      <c r="E70" s="32"/>
      <c r="F70" s="40"/>
      <c r="G70" s="32"/>
      <c r="H70" s="40"/>
      <c r="I70" s="32"/>
      <c r="J70" s="32"/>
      <c r="K70" s="32"/>
      <c r="L70" s="40"/>
      <c r="M70" s="32"/>
      <c r="N70" s="40"/>
      <c r="O70" s="32"/>
      <c r="P70" s="32"/>
      <c r="Q70" s="42"/>
      <c r="R70" s="40"/>
      <c r="S70" s="23"/>
      <c r="T70" s="23"/>
      <c r="U70" s="23"/>
      <c r="V70" s="23"/>
      <c r="W70" s="23"/>
      <c r="X70" s="23"/>
    </row>
    <row r="71" ht="15" customHeight="1">
      <c r="A71" s="30"/>
      <c r="B71" s="40"/>
      <c r="C71" s="32"/>
      <c r="D71" s="40"/>
      <c r="E71" s="32"/>
      <c r="F71" s="40"/>
      <c r="G71" s="32"/>
      <c r="H71" s="40"/>
      <c r="I71" s="32"/>
      <c r="J71" s="32"/>
      <c r="K71" s="32"/>
      <c r="L71" s="40"/>
      <c r="M71" s="32"/>
      <c r="N71" s="40"/>
      <c r="O71" s="32"/>
      <c r="P71" s="32"/>
      <c r="Q71" s="42"/>
      <c r="R71" s="40"/>
      <c r="S71" s="23"/>
      <c r="T71" s="23"/>
      <c r="U71" s="23"/>
      <c r="V71" s="23"/>
      <c r="W71" s="23"/>
      <c r="X71" s="23"/>
    </row>
    <row r="72" ht="15" customHeight="1">
      <c r="A72" s="30"/>
      <c r="B72" s="40"/>
      <c r="C72" s="32"/>
      <c r="D72" s="40"/>
      <c r="E72" s="32"/>
      <c r="F72" s="40"/>
      <c r="G72" s="32"/>
      <c r="H72" s="40"/>
      <c r="I72" s="32"/>
      <c r="J72" s="32"/>
      <c r="K72" s="32"/>
      <c r="L72" s="40"/>
      <c r="M72" s="32"/>
      <c r="N72" s="40"/>
      <c r="O72" s="32"/>
      <c r="P72" s="32"/>
      <c r="Q72" s="42"/>
      <c r="R72" s="40"/>
      <c r="S72" s="23"/>
      <c r="T72" s="23"/>
      <c r="U72" s="23"/>
      <c r="V72" s="23"/>
      <c r="W72" s="23"/>
      <c r="X72" s="23"/>
    </row>
    <row r="73" ht="15" customHeight="1">
      <c r="A73" s="30"/>
      <c r="B73" s="40"/>
      <c r="C73" s="32"/>
      <c r="D73" s="40"/>
      <c r="E73" s="32"/>
      <c r="F73" s="40"/>
      <c r="G73" s="32"/>
      <c r="H73" s="40"/>
      <c r="I73" s="32"/>
      <c r="J73" s="32"/>
      <c r="K73" s="32"/>
      <c r="L73" s="40"/>
      <c r="M73" s="32"/>
      <c r="N73" s="40"/>
      <c r="O73" s="32"/>
      <c r="P73" s="32"/>
      <c r="Q73" s="42"/>
      <c r="R73" s="40"/>
      <c r="S73" s="23"/>
      <c r="T73" s="23"/>
      <c r="U73" s="23"/>
      <c r="V73" s="23"/>
      <c r="W73" s="23"/>
      <c r="X73" s="23"/>
    </row>
    <row r="74" ht="15" customHeight="1">
      <c r="A74" s="30"/>
      <c r="B74" s="40"/>
      <c r="C74" s="32"/>
      <c r="D74" s="40"/>
      <c r="E74" s="32"/>
      <c r="F74" s="40"/>
      <c r="G74" s="32"/>
      <c r="H74" s="40"/>
      <c r="I74" s="32"/>
      <c r="J74" s="32"/>
      <c r="K74" s="32"/>
      <c r="L74" s="40"/>
      <c r="M74" s="32"/>
      <c r="N74" s="40"/>
      <c r="O74" s="32"/>
      <c r="P74" s="32"/>
      <c r="Q74" s="42"/>
      <c r="R74" s="40"/>
      <c r="S74" s="23"/>
      <c r="T74" s="23"/>
      <c r="U74" s="23"/>
      <c r="V74" s="23"/>
      <c r="W74" s="23"/>
      <c r="X74" s="23"/>
    </row>
    <row r="75" ht="15" customHeight="1">
      <c r="A75" s="30"/>
      <c r="B75" s="40"/>
      <c r="C75" s="32"/>
      <c r="D75" s="40"/>
      <c r="E75" s="32"/>
      <c r="F75" s="40"/>
      <c r="G75" s="32"/>
      <c r="H75" s="40"/>
      <c r="I75" s="32"/>
      <c r="J75" s="32"/>
      <c r="K75" s="32"/>
      <c r="L75" s="40"/>
      <c r="M75" s="32"/>
      <c r="N75" s="40"/>
      <c r="O75" s="32"/>
      <c r="P75" s="32"/>
      <c r="Q75" s="42"/>
      <c r="R75" s="40"/>
      <c r="S75" s="23"/>
      <c r="T75" s="23"/>
      <c r="U75" s="23"/>
      <c r="V75" s="23"/>
      <c r="W75" s="23"/>
      <c r="X75" s="23"/>
    </row>
    <row r="76" ht="15" customHeight="1">
      <c r="A76" s="30"/>
      <c r="B76" s="40"/>
      <c r="C76" s="32"/>
      <c r="D76" s="40"/>
      <c r="E76" s="32"/>
      <c r="F76" s="40"/>
      <c r="G76" s="32"/>
      <c r="H76" s="40"/>
      <c r="I76" s="32"/>
      <c r="J76" s="32"/>
      <c r="K76" s="32"/>
      <c r="L76" s="40"/>
      <c r="M76" s="32"/>
      <c r="N76" s="40"/>
      <c r="O76" s="32"/>
      <c r="P76" s="32"/>
      <c r="Q76" s="42"/>
      <c r="R76" s="40"/>
      <c r="S76" s="23"/>
      <c r="T76" s="23"/>
      <c r="U76" s="23"/>
      <c r="V76" s="23"/>
      <c r="W76" s="23"/>
      <c r="X76" s="23"/>
    </row>
    <row r="77" ht="15" customHeight="1">
      <c r="A77" s="30"/>
      <c r="B77" s="40"/>
      <c r="C77" s="32"/>
      <c r="D77" s="40"/>
      <c r="E77" s="32"/>
      <c r="F77" s="40"/>
      <c r="G77" s="32"/>
      <c r="H77" s="40"/>
      <c r="I77" s="32"/>
      <c r="J77" s="32"/>
      <c r="K77" s="32"/>
      <c r="L77" s="40"/>
      <c r="M77" s="32"/>
      <c r="N77" s="40"/>
      <c r="O77" s="32"/>
      <c r="P77" s="32"/>
      <c r="Q77" s="42"/>
      <c r="R77" s="40"/>
      <c r="S77" s="23"/>
      <c r="T77" s="23"/>
      <c r="U77" s="23"/>
      <c r="V77" s="23"/>
      <c r="W77" s="23"/>
      <c r="X77" s="23"/>
    </row>
    <row r="78" ht="15" customHeight="1">
      <c r="A78" s="30"/>
      <c r="B78" s="40"/>
      <c r="C78" s="32"/>
      <c r="D78" s="40"/>
      <c r="E78" s="32"/>
      <c r="F78" s="40"/>
      <c r="G78" s="32"/>
      <c r="H78" s="40"/>
      <c r="I78" s="32"/>
      <c r="J78" s="32"/>
      <c r="K78" s="32"/>
      <c r="L78" s="40"/>
      <c r="M78" s="32"/>
      <c r="N78" s="40"/>
      <c r="O78" s="32"/>
      <c r="P78" s="32"/>
      <c r="Q78" s="42"/>
      <c r="R78" s="40"/>
      <c r="S78" s="23"/>
      <c r="T78" s="23"/>
      <c r="U78" s="23"/>
      <c r="V78" s="23"/>
      <c r="W78" s="23"/>
      <c r="X78" s="23"/>
    </row>
    <row r="79" ht="15" customHeight="1">
      <c r="A79" s="30"/>
      <c r="B79" s="40"/>
      <c r="C79" s="32"/>
      <c r="D79" s="40"/>
      <c r="E79" s="32"/>
      <c r="F79" s="40"/>
      <c r="G79" s="32"/>
      <c r="H79" s="40"/>
      <c r="I79" s="32"/>
      <c r="J79" s="32"/>
      <c r="K79" s="32"/>
      <c r="L79" s="40"/>
      <c r="M79" s="32"/>
      <c r="N79" s="40"/>
      <c r="O79" s="32"/>
      <c r="P79" s="32"/>
      <c r="Q79" s="42"/>
      <c r="R79" s="40"/>
      <c r="S79" s="23"/>
      <c r="T79" s="23"/>
      <c r="U79" s="23"/>
      <c r="V79" s="23"/>
      <c r="W79" s="23"/>
      <c r="X79" s="23"/>
    </row>
    <row r="80" ht="15" customHeight="1">
      <c r="A80" s="30"/>
      <c r="B80" s="40"/>
      <c r="C80" s="32"/>
      <c r="D80" s="40"/>
      <c r="E80" s="32"/>
      <c r="F80" s="40"/>
      <c r="G80" s="32"/>
      <c r="H80" s="40"/>
      <c r="I80" s="32"/>
      <c r="J80" s="32"/>
      <c r="K80" s="32"/>
      <c r="L80" s="40"/>
      <c r="M80" s="32"/>
      <c r="N80" s="40"/>
      <c r="O80" s="32"/>
      <c r="P80" s="32"/>
      <c r="Q80" s="42"/>
      <c r="R80" s="40"/>
      <c r="S80" s="23"/>
      <c r="T80" s="23"/>
      <c r="U80" s="23"/>
      <c r="V80" s="23"/>
      <c r="W80" s="23"/>
      <c r="X80" s="23"/>
    </row>
    <row r="81" ht="15" customHeight="1">
      <c r="A81" s="30"/>
      <c r="B81" s="40"/>
      <c r="C81" s="32"/>
      <c r="D81" s="40"/>
      <c r="E81" s="32"/>
      <c r="F81" s="40"/>
      <c r="G81" s="32"/>
      <c r="H81" s="40"/>
      <c r="I81" s="32"/>
      <c r="J81" s="32"/>
      <c r="K81" s="32"/>
      <c r="L81" s="40"/>
      <c r="M81" s="32"/>
      <c r="N81" s="40"/>
      <c r="O81" s="32"/>
      <c r="P81" s="32"/>
      <c r="Q81" s="42"/>
      <c r="R81" s="40"/>
      <c r="S81" s="23"/>
      <c r="T81" s="23"/>
      <c r="U81" s="23"/>
      <c r="V81" s="23"/>
      <c r="W81" s="23"/>
      <c r="X81" s="23"/>
    </row>
    <row r="82" ht="15" customHeight="1">
      <c r="A82" s="30"/>
      <c r="B82" s="40"/>
      <c r="C82" s="32"/>
      <c r="D82" s="40"/>
      <c r="E82" s="32"/>
      <c r="F82" s="40"/>
      <c r="G82" s="32"/>
      <c r="H82" s="40"/>
      <c r="I82" s="32"/>
      <c r="J82" s="32"/>
      <c r="K82" s="32"/>
      <c r="L82" s="40"/>
      <c r="M82" s="32"/>
      <c r="N82" s="40"/>
      <c r="O82" s="32"/>
      <c r="P82" s="32"/>
      <c r="Q82" s="42"/>
      <c r="R82" s="40"/>
      <c r="S82" s="23"/>
      <c r="T82" s="23"/>
      <c r="U82" s="23"/>
      <c r="V82" s="23"/>
      <c r="W82" s="23"/>
      <c r="X82" s="23"/>
    </row>
    <row r="83" ht="15" customHeight="1">
      <c r="A83" s="30"/>
      <c r="B83" s="40"/>
      <c r="C83" s="32"/>
      <c r="D83" s="40"/>
      <c r="E83" s="32"/>
      <c r="F83" s="40"/>
      <c r="G83" s="32"/>
      <c r="H83" s="40"/>
      <c r="I83" s="32"/>
      <c r="J83" s="32"/>
      <c r="K83" s="32"/>
      <c r="L83" s="40"/>
      <c r="M83" s="32"/>
      <c r="N83" s="40"/>
      <c r="O83" s="32"/>
      <c r="P83" s="32"/>
      <c r="Q83" s="42"/>
      <c r="R83" s="40"/>
      <c r="S83" s="23"/>
      <c r="T83" s="23"/>
      <c r="U83" s="23"/>
      <c r="V83" s="23"/>
      <c r="W83" s="23"/>
      <c r="X83" s="23"/>
    </row>
    <row r="84" ht="15" customHeight="1">
      <c r="A84" s="30"/>
      <c r="B84" s="40"/>
      <c r="C84" s="32"/>
      <c r="D84" s="40"/>
      <c r="E84" s="32"/>
      <c r="F84" s="40"/>
      <c r="G84" s="32"/>
      <c r="H84" s="40"/>
      <c r="I84" s="32"/>
      <c r="J84" s="32"/>
      <c r="K84" s="32"/>
      <c r="L84" s="40"/>
      <c r="M84" s="32"/>
      <c r="N84" s="40"/>
      <c r="O84" s="32"/>
      <c r="P84" s="32"/>
      <c r="Q84" s="42"/>
      <c r="R84" s="30"/>
      <c r="S84" s="23"/>
      <c r="T84" s="23"/>
      <c r="U84" s="23"/>
      <c r="V84" s="23"/>
      <c r="W84" s="23"/>
      <c r="X84" s="23"/>
    </row>
    <row r="85" ht="15" customHeight="1">
      <c r="A85" s="30"/>
      <c r="B85" s="40"/>
      <c r="C85" s="32"/>
      <c r="D85" s="40"/>
      <c r="E85" s="32"/>
      <c r="F85" s="40"/>
      <c r="G85" s="32"/>
      <c r="H85" s="40"/>
      <c r="I85" s="32"/>
      <c r="J85" s="32"/>
      <c r="K85" s="32"/>
      <c r="L85" s="40"/>
      <c r="M85" s="32"/>
      <c r="N85" s="40"/>
      <c r="O85" s="32"/>
      <c r="P85" s="32"/>
      <c r="Q85" s="42"/>
      <c r="R85" s="40"/>
      <c r="S85" s="23"/>
      <c r="T85" s="23"/>
      <c r="U85" s="23"/>
      <c r="V85" s="23"/>
      <c r="W85" s="23"/>
      <c r="X85" s="23"/>
    </row>
    <row r="86" ht="15" customHeight="1">
      <c r="A86" s="30"/>
      <c r="B86" s="40"/>
      <c r="C86" s="32"/>
      <c r="D86" s="40"/>
      <c r="E86" s="32"/>
      <c r="F86" s="40"/>
      <c r="G86" s="32"/>
      <c r="H86" s="40"/>
      <c r="I86" s="32"/>
      <c r="J86" s="32"/>
      <c r="K86" s="32"/>
      <c r="L86" s="40"/>
      <c r="M86" s="32"/>
      <c r="N86" s="40"/>
      <c r="O86" s="32"/>
      <c r="P86" s="32"/>
      <c r="Q86" s="42"/>
      <c r="R86" s="40"/>
      <c r="S86" s="23"/>
      <c r="T86" s="23"/>
      <c r="U86" s="23"/>
      <c r="V86" s="23"/>
      <c r="W86" s="23"/>
      <c r="X86" s="23"/>
    </row>
    <row r="87" ht="15" customHeight="1">
      <c r="A87" s="30"/>
      <c r="B87" s="40"/>
      <c r="C87" s="32"/>
      <c r="D87" s="40"/>
      <c r="E87" s="32"/>
      <c r="F87" s="40"/>
      <c r="G87" s="32"/>
      <c r="H87" s="40"/>
      <c r="I87" s="32"/>
      <c r="J87" s="32"/>
      <c r="K87" s="32"/>
      <c r="L87" s="40"/>
      <c r="M87" s="32"/>
      <c r="N87" s="40"/>
      <c r="O87" s="32"/>
      <c r="P87" s="32"/>
      <c r="Q87" s="42"/>
      <c r="R87" s="40"/>
      <c r="S87" s="23"/>
      <c r="T87" s="23"/>
      <c r="U87" s="23"/>
      <c r="V87" s="23"/>
      <c r="W87" s="23"/>
      <c r="X87" s="23"/>
    </row>
    <row r="88" ht="15" customHeight="1">
      <c r="A88" s="30"/>
      <c r="B88" s="40"/>
      <c r="C88" s="32"/>
      <c r="D88" s="40"/>
      <c r="E88" s="32"/>
      <c r="F88" s="40"/>
      <c r="G88" s="32"/>
      <c r="H88" s="40"/>
      <c r="I88" s="32"/>
      <c r="J88" s="32"/>
      <c r="K88" s="32"/>
      <c r="L88" s="40"/>
      <c r="M88" s="32"/>
      <c r="N88" s="40"/>
      <c r="O88" s="32"/>
      <c r="P88" s="32"/>
      <c r="Q88" s="42"/>
      <c r="R88" s="40"/>
      <c r="S88" s="23"/>
      <c r="T88" s="23"/>
      <c r="U88" s="23"/>
      <c r="V88" s="23"/>
      <c r="W88" s="23"/>
      <c r="X88" s="23"/>
    </row>
    <row r="89" ht="15" customHeight="1">
      <c r="A89" s="30"/>
      <c r="B89" s="40"/>
      <c r="C89" s="32"/>
      <c r="D89" s="40"/>
      <c r="E89" s="32"/>
      <c r="F89" s="40"/>
      <c r="G89" s="32"/>
      <c r="H89" s="40"/>
      <c r="I89" s="32"/>
      <c r="J89" s="32"/>
      <c r="K89" s="32"/>
      <c r="L89" s="40"/>
      <c r="M89" s="32"/>
      <c r="N89" s="40"/>
      <c r="O89" s="32"/>
      <c r="P89" s="32"/>
      <c r="Q89" s="42"/>
      <c r="R89" s="30"/>
      <c r="S89" s="23"/>
      <c r="T89" s="23"/>
      <c r="U89" s="23"/>
      <c r="V89" s="23"/>
      <c r="W89" s="23"/>
      <c r="X89" s="23"/>
    </row>
    <row r="90" ht="15" customHeight="1">
      <c r="A90" s="30"/>
      <c r="B90" s="40"/>
      <c r="C90" s="32"/>
      <c r="D90" s="40"/>
      <c r="E90" s="32"/>
      <c r="F90" s="40"/>
      <c r="G90" s="32"/>
      <c r="H90" s="40"/>
      <c r="I90" s="32"/>
      <c r="J90" s="32"/>
      <c r="K90" s="32"/>
      <c r="L90" s="40"/>
      <c r="M90" s="32"/>
      <c r="N90" s="40"/>
      <c r="O90" s="32"/>
      <c r="P90" s="32"/>
      <c r="Q90" s="42"/>
      <c r="R90" s="30"/>
      <c r="S90" s="23"/>
      <c r="T90" s="23"/>
      <c r="U90" s="23"/>
      <c r="V90" s="23"/>
      <c r="W90" s="23"/>
      <c r="X90" s="23"/>
    </row>
    <row r="91" ht="15" customHeight="1">
      <c r="A91" s="30"/>
      <c r="B91" s="40"/>
      <c r="C91" s="32"/>
      <c r="D91" s="40"/>
      <c r="E91" s="32"/>
      <c r="F91" s="40"/>
      <c r="G91" s="32"/>
      <c r="H91" s="40"/>
      <c r="I91" s="32"/>
      <c r="J91" s="32"/>
      <c r="K91" s="32"/>
      <c r="L91" s="40"/>
      <c r="M91" s="32"/>
      <c r="N91" s="40"/>
      <c r="O91" s="32"/>
      <c r="P91" s="32"/>
      <c r="Q91" s="42"/>
      <c r="R91" s="30"/>
      <c r="S91" s="23"/>
      <c r="T91" s="23"/>
      <c r="U91" s="23"/>
      <c r="V91" s="23"/>
      <c r="W91" s="23"/>
      <c r="X91" s="23"/>
    </row>
    <row r="92" ht="15" customHeight="1">
      <c r="A92" s="30"/>
      <c r="B92" s="40"/>
      <c r="C92" s="32"/>
      <c r="D92" s="40"/>
      <c r="E92" s="32"/>
      <c r="F92" s="40"/>
      <c r="G92" s="32"/>
      <c r="H92" s="40"/>
      <c r="I92" s="32"/>
      <c r="J92" s="32"/>
      <c r="K92" s="32"/>
      <c r="L92" s="40"/>
      <c r="M92" s="32"/>
      <c r="N92" s="40"/>
      <c r="O92" s="32"/>
      <c r="P92" s="32"/>
      <c r="Q92" s="42"/>
      <c r="R92" s="30"/>
      <c r="S92" s="23"/>
      <c r="T92" s="23"/>
      <c r="U92" s="23"/>
      <c r="V92" s="23"/>
      <c r="W92" s="23"/>
      <c r="X92" s="23"/>
    </row>
    <row r="93" ht="15" customHeight="1">
      <c r="A93" s="30"/>
      <c r="B93" s="40"/>
      <c r="C93" s="32"/>
      <c r="D93" s="40"/>
      <c r="E93" s="32"/>
      <c r="F93" s="40"/>
      <c r="G93" s="32"/>
      <c r="H93" s="40"/>
      <c r="I93" s="32"/>
      <c r="J93" s="32"/>
      <c r="K93" s="32"/>
      <c r="L93" s="40"/>
      <c r="M93" s="32"/>
      <c r="N93" s="40"/>
      <c r="O93" s="32"/>
      <c r="P93" s="32"/>
      <c r="Q93" s="42"/>
      <c r="R93" s="30"/>
      <c r="S93" s="23"/>
      <c r="T93" s="23"/>
      <c r="U93" s="23"/>
      <c r="V93" s="23"/>
      <c r="W93" s="23"/>
      <c r="X93" s="23"/>
    </row>
    <row r="94" ht="15" customHeight="1">
      <c r="A94" s="30"/>
      <c r="B94" s="40"/>
      <c r="C94" s="32"/>
      <c r="D94" s="40"/>
      <c r="E94" s="32"/>
      <c r="F94" s="40"/>
      <c r="G94" s="32"/>
      <c r="H94" s="40"/>
      <c r="I94" s="32"/>
      <c r="J94" s="32"/>
      <c r="K94" s="32"/>
      <c r="L94" s="40"/>
      <c r="M94" s="32"/>
      <c r="N94" s="40"/>
      <c r="O94" s="32"/>
      <c r="P94" s="32"/>
      <c r="Q94" s="42"/>
      <c r="R94" s="40"/>
      <c r="S94" s="23"/>
      <c r="T94" s="23"/>
      <c r="U94" s="23"/>
      <c r="V94" s="23"/>
      <c r="W94" s="23"/>
      <c r="X94" s="23"/>
    </row>
    <row r="95" ht="15" customHeight="1">
      <c r="A95" s="30"/>
      <c r="B95" s="40"/>
      <c r="C95" s="32"/>
      <c r="D95" s="40"/>
      <c r="E95" s="32"/>
      <c r="F95" s="40"/>
      <c r="G95" s="32"/>
      <c r="H95" s="40"/>
      <c r="I95" s="32"/>
      <c r="J95" s="32"/>
      <c r="K95" s="32"/>
      <c r="L95" s="40"/>
      <c r="M95" s="32"/>
      <c r="N95" s="40"/>
      <c r="O95" s="32"/>
      <c r="P95" s="32"/>
      <c r="Q95" s="42"/>
      <c r="R95" s="40"/>
      <c r="S95" s="23"/>
      <c r="T95" s="23"/>
      <c r="U95" s="23"/>
      <c r="V95" s="23"/>
      <c r="W95" s="23"/>
      <c r="X95" s="23"/>
    </row>
    <row r="96" ht="15" customHeight="1">
      <c r="A96" s="30"/>
      <c r="B96" s="40"/>
      <c r="C96" s="32"/>
      <c r="D96" s="40"/>
      <c r="E96" s="32"/>
      <c r="F96" s="40"/>
      <c r="G96" s="32"/>
      <c r="H96" s="40"/>
      <c r="I96" s="32"/>
      <c r="J96" s="32"/>
      <c r="K96" s="32"/>
      <c r="L96" s="40"/>
      <c r="M96" s="32"/>
      <c r="N96" s="40"/>
      <c r="O96" s="32"/>
      <c r="P96" s="32"/>
      <c r="Q96" s="42"/>
      <c r="R96" s="40"/>
      <c r="S96" s="23"/>
      <c r="T96" s="23"/>
      <c r="U96" s="23"/>
      <c r="V96" s="23"/>
      <c r="W96" s="23"/>
      <c r="X96" s="23"/>
    </row>
    <row r="97" ht="15" customHeight="1">
      <c r="A97" s="45"/>
      <c r="B97" s="40"/>
      <c r="C97" s="32"/>
      <c r="D97" s="40"/>
      <c r="E97" s="32"/>
      <c r="F97" s="40"/>
      <c r="G97" s="32"/>
      <c r="H97" s="40"/>
      <c r="I97" s="32"/>
      <c r="J97" s="32"/>
      <c r="K97" s="32"/>
      <c r="L97" s="40"/>
      <c r="M97" s="32"/>
      <c r="N97" s="40"/>
      <c r="O97" s="32"/>
      <c r="P97" s="32"/>
      <c r="Q97" s="42"/>
      <c r="R97" s="40"/>
      <c r="S97" s="23"/>
      <c r="T97" s="23"/>
      <c r="U97" s="23"/>
      <c r="V97" s="23"/>
      <c r="W97" s="23"/>
      <c r="X97" s="23"/>
    </row>
    <row r="98" ht="15" customHeight="1">
      <c r="A98" s="30"/>
      <c r="B98" s="40"/>
      <c r="C98" s="32"/>
      <c r="D98" s="40"/>
      <c r="E98" s="32"/>
      <c r="F98" s="40"/>
      <c r="G98" s="32"/>
      <c r="H98" s="40"/>
      <c r="I98" s="32"/>
      <c r="J98" s="32"/>
      <c r="K98" s="32"/>
      <c r="L98" s="40"/>
      <c r="M98" s="32"/>
      <c r="N98" s="40"/>
      <c r="O98" s="32"/>
      <c r="P98" s="32"/>
      <c r="Q98" s="42"/>
      <c r="R98" s="40"/>
      <c r="S98" s="23"/>
      <c r="T98" s="23"/>
      <c r="U98" s="23"/>
      <c r="V98" s="23"/>
      <c r="W98" s="23"/>
      <c r="X98" s="23"/>
    </row>
    <row r="99" ht="15" customHeight="1">
      <c r="A99" s="30"/>
      <c r="B99" s="40"/>
      <c r="C99" s="32"/>
      <c r="D99" s="40"/>
      <c r="E99" s="32"/>
      <c r="F99" s="40"/>
      <c r="G99" s="32"/>
      <c r="H99" s="40"/>
      <c r="I99" s="32"/>
      <c r="J99" s="32"/>
      <c r="K99" s="32"/>
      <c r="L99" s="40"/>
      <c r="M99" s="32"/>
      <c r="N99" s="40"/>
      <c r="O99" s="32"/>
      <c r="P99" s="32"/>
      <c r="Q99" s="42"/>
      <c r="R99" s="40"/>
      <c r="S99" s="23"/>
      <c r="T99" s="23"/>
      <c r="U99" s="23"/>
      <c r="V99" s="23"/>
      <c r="W99" s="23"/>
      <c r="X99" s="23"/>
    </row>
    <row r="100" ht="15" customHeight="1">
      <c r="A100" s="30"/>
      <c r="B100" s="40"/>
      <c r="C100" s="32"/>
      <c r="D100" s="40"/>
      <c r="E100" s="32"/>
      <c r="F100" s="40"/>
      <c r="G100" s="32"/>
      <c r="H100" s="40"/>
      <c r="I100" s="32"/>
      <c r="J100" s="32"/>
      <c r="K100" s="32"/>
      <c r="L100" s="40"/>
      <c r="M100" s="32"/>
      <c r="N100" s="40"/>
      <c r="O100" s="32"/>
      <c r="P100" s="32"/>
      <c r="Q100" s="42"/>
      <c r="R100" s="40"/>
      <c r="S100" s="23"/>
      <c r="T100" s="23"/>
      <c r="U100" s="23"/>
      <c r="V100" s="23"/>
      <c r="W100" s="23"/>
      <c r="X100" s="23"/>
    </row>
    <row r="101" ht="15" customHeight="1">
      <c r="A101" s="30"/>
      <c r="B101" s="40"/>
      <c r="C101" s="32"/>
      <c r="D101" s="40"/>
      <c r="E101" s="32"/>
      <c r="F101" s="40"/>
      <c r="G101" s="32"/>
      <c r="H101" s="40"/>
      <c r="I101" s="32"/>
      <c r="J101" s="32"/>
      <c r="K101" s="32"/>
      <c r="L101" s="40"/>
      <c r="M101" s="32"/>
      <c r="N101" s="40"/>
      <c r="O101" s="32"/>
      <c r="P101" s="32"/>
      <c r="Q101" s="42"/>
      <c r="R101" s="40"/>
      <c r="S101" s="23"/>
      <c r="T101" s="23"/>
      <c r="U101" s="23"/>
      <c r="V101" s="23"/>
      <c r="W101" s="23"/>
      <c r="X101" s="23"/>
    </row>
    <row r="102" ht="15" customHeight="1">
      <c r="A102" s="30"/>
      <c r="B102" s="40"/>
      <c r="C102" s="32"/>
      <c r="D102" s="40"/>
      <c r="E102" s="32"/>
      <c r="F102" s="40"/>
      <c r="G102" s="32"/>
      <c r="H102" s="40"/>
      <c r="I102" s="32"/>
      <c r="J102" s="32"/>
      <c r="K102" s="32"/>
      <c r="L102" s="40"/>
      <c r="M102" s="32"/>
      <c r="N102" s="40"/>
      <c r="O102" s="32"/>
      <c r="P102" s="32"/>
      <c r="Q102" s="42"/>
      <c r="R102" s="40"/>
      <c r="S102" s="23"/>
      <c r="T102" s="23"/>
      <c r="U102" s="23"/>
      <c r="V102" s="23"/>
      <c r="W102" s="23"/>
      <c r="X102" s="23"/>
    </row>
    <row r="103" ht="15" customHeight="1">
      <c r="A103" s="45"/>
      <c r="B103" s="40"/>
      <c r="C103" s="32"/>
      <c r="D103" s="40"/>
      <c r="E103" s="32"/>
      <c r="F103" s="40"/>
      <c r="G103" s="32"/>
      <c r="H103" s="40"/>
      <c r="I103" s="32"/>
      <c r="J103" s="32"/>
      <c r="K103" s="32"/>
      <c r="L103" s="40"/>
      <c r="M103" s="32"/>
      <c r="N103" s="40"/>
      <c r="O103" s="32"/>
      <c r="P103" s="32"/>
      <c r="Q103" s="42"/>
      <c r="R103" s="40"/>
      <c r="S103" s="23"/>
      <c r="T103" s="23"/>
      <c r="U103" s="23"/>
      <c r="V103" s="23"/>
      <c r="W103" s="23"/>
      <c r="X103" s="23"/>
    </row>
    <row r="104" ht="15" customHeight="1">
      <c r="A104" s="45"/>
      <c r="B104" s="40"/>
      <c r="C104" s="32"/>
      <c r="D104" s="40"/>
      <c r="E104" s="32"/>
      <c r="F104" s="40"/>
      <c r="G104" s="32"/>
      <c r="H104" s="40"/>
      <c r="I104" s="32"/>
      <c r="J104" s="32"/>
      <c r="K104" s="32"/>
      <c r="L104" s="40"/>
      <c r="M104" s="32"/>
      <c r="N104" s="40"/>
      <c r="O104" s="32"/>
      <c r="P104" s="32"/>
      <c r="Q104" s="42"/>
      <c r="R104" s="40"/>
      <c r="S104" s="23"/>
      <c r="T104" s="23"/>
      <c r="U104" s="23"/>
      <c r="V104" s="23"/>
      <c r="W104" s="23"/>
      <c r="X104" s="23"/>
    </row>
    <row r="105" ht="15" customHeight="1">
      <c r="A105" s="45"/>
      <c r="B105" s="40"/>
      <c r="C105" s="32"/>
      <c r="D105" s="40"/>
      <c r="E105" s="32"/>
      <c r="F105" s="40"/>
      <c r="G105" s="32"/>
      <c r="H105" s="40"/>
      <c r="I105" s="32"/>
      <c r="J105" s="32"/>
      <c r="K105" s="32"/>
      <c r="L105" s="40"/>
      <c r="M105" s="32"/>
      <c r="N105" s="40"/>
      <c r="O105" s="32"/>
      <c r="P105" s="32"/>
      <c r="Q105" s="42"/>
      <c r="R105" s="40"/>
      <c r="S105" s="23"/>
      <c r="T105" s="23"/>
      <c r="U105" s="23"/>
      <c r="V105" s="23"/>
      <c r="W105" s="23"/>
      <c r="X105" s="23"/>
    </row>
    <row r="106" ht="15" customHeight="1">
      <c r="A106" s="45"/>
      <c r="B106" s="40"/>
      <c r="C106" s="32"/>
      <c r="D106" s="40"/>
      <c r="E106" s="32"/>
      <c r="F106" s="40"/>
      <c r="G106" s="32"/>
      <c r="H106" s="40"/>
      <c r="I106" s="32"/>
      <c r="J106" s="32"/>
      <c r="K106" s="32"/>
      <c r="L106" s="40"/>
      <c r="M106" s="32"/>
      <c r="N106" s="40"/>
      <c r="O106" s="32"/>
      <c r="P106" s="26"/>
      <c r="Q106" s="42"/>
      <c r="R106" s="40"/>
      <c r="S106" s="23"/>
      <c r="T106" s="23"/>
      <c r="U106" s="23"/>
      <c r="V106" s="23"/>
      <c r="W106" s="23"/>
      <c r="X106" s="23"/>
    </row>
    <row r="107" ht="15" customHeight="1">
      <c r="A107" s="45"/>
      <c r="B107" s="28"/>
      <c r="C107" s="32"/>
      <c r="D107" s="28"/>
      <c r="E107" s="32"/>
      <c r="F107" s="28"/>
      <c r="G107" s="32"/>
      <c r="H107" s="28"/>
      <c r="I107" s="32"/>
      <c r="J107" s="32"/>
      <c r="K107" s="32"/>
      <c r="L107" s="28"/>
      <c r="M107" s="32"/>
      <c r="N107" s="28"/>
      <c r="O107" s="32"/>
      <c r="P107" s="26"/>
      <c r="Q107" s="42"/>
      <c r="R107" s="28"/>
      <c r="S107" s="23"/>
      <c r="T107" s="23"/>
      <c r="U107" s="23"/>
      <c r="V107" s="23"/>
      <c r="W107" s="23"/>
      <c r="X107" s="23"/>
    </row>
    <row r="108" ht="15" customHeight="1">
      <c r="A108" s="45"/>
      <c r="B108" s="28"/>
      <c r="C108" s="32"/>
      <c r="D108" s="28"/>
      <c r="E108" s="32"/>
      <c r="F108" s="28"/>
      <c r="G108" s="32"/>
      <c r="H108" s="28"/>
      <c r="I108" s="32"/>
      <c r="J108" s="32"/>
      <c r="K108" s="32"/>
      <c r="L108" s="28"/>
      <c r="M108" s="32"/>
      <c r="N108" s="28"/>
      <c r="O108" s="32"/>
      <c r="P108" s="26"/>
      <c r="Q108" s="42"/>
      <c r="R108" s="28"/>
      <c r="S108" s="23"/>
      <c r="T108" s="23"/>
      <c r="U108" s="23"/>
      <c r="V108" s="23"/>
      <c r="W108" s="23"/>
      <c r="X108" s="23"/>
    </row>
    <row r="109" ht="15" customHeight="1">
      <c r="A109" s="45"/>
      <c r="B109" s="28"/>
      <c r="C109" s="32"/>
      <c r="D109" s="28"/>
      <c r="E109" s="32"/>
      <c r="F109" s="28"/>
      <c r="G109" s="32"/>
      <c r="H109" s="28"/>
      <c r="I109" s="32"/>
      <c r="J109" s="32"/>
      <c r="K109" s="32"/>
      <c r="L109" s="28"/>
      <c r="M109" s="32"/>
      <c r="N109" s="28"/>
      <c r="O109" s="32"/>
      <c r="P109" s="26"/>
      <c r="Q109" s="42"/>
      <c r="R109" s="28"/>
      <c r="S109" s="23"/>
      <c r="T109" s="23"/>
      <c r="U109" s="23"/>
      <c r="V109" s="23"/>
      <c r="W109" s="23"/>
      <c r="X109" s="23"/>
    </row>
    <row r="110" ht="15" customHeight="1">
      <c r="A110" s="30"/>
      <c r="B110" s="40"/>
      <c r="C110" s="32"/>
      <c r="D110" s="40"/>
      <c r="E110" s="32"/>
      <c r="F110" s="40"/>
      <c r="G110" s="32"/>
      <c r="H110" s="40"/>
      <c r="I110" s="32"/>
      <c r="J110" s="32"/>
      <c r="K110" s="32"/>
      <c r="L110" s="40"/>
      <c r="M110" s="32"/>
      <c r="N110" s="40"/>
      <c r="O110" s="32"/>
      <c r="P110" s="32"/>
      <c r="Q110" s="42"/>
      <c r="R110" s="40"/>
      <c r="S110" s="23"/>
      <c r="T110" s="23"/>
      <c r="U110" s="23"/>
      <c r="V110" s="23"/>
      <c r="W110" s="23"/>
      <c r="X110" s="23"/>
    </row>
    <row r="111" ht="15" customHeight="1">
      <c r="A111" s="30"/>
      <c r="B111" s="40"/>
      <c r="C111" s="32"/>
      <c r="D111" s="40"/>
      <c r="E111" s="32"/>
      <c r="F111" s="40"/>
      <c r="G111" s="32"/>
      <c r="H111" s="40"/>
      <c r="I111" s="32"/>
      <c r="J111" s="32"/>
      <c r="K111" s="32"/>
      <c r="L111" s="40"/>
      <c r="M111" s="32"/>
      <c r="N111" s="40"/>
      <c r="O111" s="32"/>
      <c r="P111" s="32"/>
      <c r="Q111" s="42"/>
      <c r="R111" s="40"/>
      <c r="S111" s="23"/>
      <c r="T111" s="23"/>
      <c r="U111" s="23"/>
      <c r="V111" s="23"/>
      <c r="W111" s="23"/>
      <c r="X111" s="23"/>
    </row>
    <row r="112" ht="15" customHeight="1">
      <c r="A112" s="30"/>
      <c r="B112" s="40"/>
      <c r="C112" s="32"/>
      <c r="D112" s="40"/>
      <c r="E112" s="32"/>
      <c r="F112" s="40"/>
      <c r="G112" s="32"/>
      <c r="H112" s="40"/>
      <c r="I112" s="32"/>
      <c r="J112" s="32"/>
      <c r="K112" s="32"/>
      <c r="L112" s="40"/>
      <c r="M112" s="32"/>
      <c r="N112" s="40"/>
      <c r="O112" s="32"/>
      <c r="P112" s="32"/>
      <c r="Q112" s="42"/>
      <c r="R112" s="40"/>
      <c r="S112" s="23"/>
      <c r="T112" s="23"/>
      <c r="U112" s="23"/>
      <c r="V112" s="23"/>
      <c r="W112" s="23"/>
      <c r="X112" s="23"/>
    </row>
    <row r="113" ht="15" customHeight="1">
      <c r="A113" s="30"/>
      <c r="B113" s="40"/>
      <c r="C113" s="32"/>
      <c r="D113" s="40"/>
      <c r="E113" s="32"/>
      <c r="F113" s="40"/>
      <c r="G113" s="32"/>
      <c r="H113" s="40"/>
      <c r="I113" s="32"/>
      <c r="J113" s="32"/>
      <c r="K113" s="32"/>
      <c r="L113" s="40"/>
      <c r="M113" s="32"/>
      <c r="N113" s="40"/>
      <c r="O113" s="32"/>
      <c r="P113" s="23"/>
      <c r="Q113" s="42"/>
      <c r="R113" s="40"/>
      <c r="S113" s="23"/>
      <c r="T113" s="23"/>
      <c r="U113" s="23"/>
      <c r="V113" s="23"/>
      <c r="W113" s="23"/>
      <c r="X113" s="23"/>
    </row>
    <row r="114" ht="15" customHeight="1">
      <c r="A114" s="30"/>
      <c r="B114" s="40"/>
      <c r="C114" s="32"/>
      <c r="D114" s="40"/>
      <c r="E114" s="32"/>
      <c r="F114" s="40"/>
      <c r="G114" s="32"/>
      <c r="H114" s="40"/>
      <c r="I114" s="32"/>
      <c r="J114" s="32"/>
      <c r="K114" s="32"/>
      <c r="L114" s="40"/>
      <c r="M114" s="32"/>
      <c r="N114" s="40"/>
      <c r="O114" s="32"/>
      <c r="P114" s="32"/>
      <c r="Q114" s="42"/>
      <c r="R114" s="40"/>
      <c r="S114" s="23"/>
      <c r="T114" s="23"/>
      <c r="U114" s="23"/>
      <c r="V114" s="23"/>
      <c r="W114" s="23"/>
      <c r="X114" s="23"/>
    </row>
    <row r="115" ht="15" customHeight="1">
      <c r="A115" s="30"/>
      <c r="B115" s="40"/>
      <c r="C115" s="32"/>
      <c r="D115" s="40"/>
      <c r="E115" s="32"/>
      <c r="F115" s="40"/>
      <c r="G115" s="32"/>
      <c r="H115" s="40"/>
      <c r="I115" s="32"/>
      <c r="J115" s="32"/>
      <c r="K115" s="32"/>
      <c r="L115" s="40"/>
      <c r="M115" s="32"/>
      <c r="N115" s="40"/>
      <c r="O115" s="32"/>
      <c r="P115" s="32"/>
      <c r="Q115" s="42"/>
      <c r="R115" s="40"/>
      <c r="S115" s="23"/>
      <c r="T115" s="23"/>
      <c r="U115" s="23"/>
      <c r="V115" s="23"/>
      <c r="W115" s="23"/>
      <c r="X115" s="23"/>
    </row>
    <row r="116" ht="15" customHeight="1">
      <c r="A116" s="30"/>
      <c r="B116" s="40"/>
      <c r="C116" s="32"/>
      <c r="D116" s="40"/>
      <c r="E116" s="32"/>
      <c r="F116" s="40"/>
      <c r="G116" s="32"/>
      <c r="H116" s="40"/>
      <c r="I116" s="32"/>
      <c r="J116" s="32"/>
      <c r="K116" s="32"/>
      <c r="L116" s="40"/>
      <c r="M116" s="32"/>
      <c r="N116" s="40"/>
      <c r="O116" s="32"/>
      <c r="P116" s="32"/>
      <c r="Q116" s="42"/>
      <c r="R116" s="40"/>
      <c r="S116" s="23"/>
      <c r="T116" s="23"/>
      <c r="U116" s="23"/>
      <c r="V116" s="23"/>
      <c r="W116" s="23"/>
      <c r="X116" s="23"/>
    </row>
    <row r="117" ht="15" customHeight="1">
      <c r="A117" s="30"/>
      <c r="B117" s="40"/>
      <c r="C117" s="32"/>
      <c r="D117" s="40"/>
      <c r="E117" s="32"/>
      <c r="F117" s="40"/>
      <c r="G117" s="32"/>
      <c r="H117" s="40"/>
      <c r="I117" s="32"/>
      <c r="J117" s="32"/>
      <c r="K117" s="32"/>
      <c r="L117" s="40"/>
      <c r="M117" s="32"/>
      <c r="N117" s="40"/>
      <c r="O117" s="32"/>
      <c r="P117" s="32"/>
      <c r="Q117" s="42"/>
      <c r="R117" s="40"/>
      <c r="S117" s="23"/>
      <c r="T117" s="23"/>
      <c r="U117" s="23"/>
      <c r="V117" s="23"/>
      <c r="W117" s="23"/>
      <c r="X117" s="23"/>
    </row>
    <row r="118" ht="15" customHeight="1">
      <c r="A118" s="30"/>
      <c r="B118" s="40"/>
      <c r="C118" s="32"/>
      <c r="D118" s="40"/>
      <c r="E118" s="32"/>
      <c r="F118" s="40"/>
      <c r="G118" s="32"/>
      <c r="H118" s="40"/>
      <c r="I118" s="32"/>
      <c r="J118" s="32"/>
      <c r="K118" s="32"/>
      <c r="L118" s="40"/>
      <c r="M118" s="32"/>
      <c r="N118" s="40"/>
      <c r="O118" s="32"/>
      <c r="P118" s="32"/>
      <c r="Q118" s="42"/>
      <c r="R118" s="40"/>
      <c r="S118" s="23"/>
      <c r="T118" s="23"/>
      <c r="U118" s="23"/>
      <c r="V118" s="23"/>
      <c r="W118" s="23"/>
      <c r="X118" s="23"/>
    </row>
    <row r="119" ht="15" customHeight="1">
      <c r="A119" s="40"/>
      <c r="B119" s="40"/>
      <c r="C119" s="32"/>
      <c r="D119" s="40"/>
      <c r="E119" s="32"/>
      <c r="F119" s="40"/>
      <c r="G119" s="32"/>
      <c r="H119" s="40"/>
      <c r="I119" s="32"/>
      <c r="J119" s="32"/>
      <c r="K119" s="32"/>
      <c r="L119" s="40"/>
      <c r="M119" s="32"/>
      <c r="N119" s="40"/>
      <c r="O119" s="32"/>
      <c r="P119" s="32"/>
      <c r="Q119" s="42"/>
      <c r="R119" s="40"/>
      <c r="S119" s="23"/>
      <c r="T119" s="23"/>
      <c r="U119" s="23"/>
      <c r="V119" s="23"/>
      <c r="W119" s="23"/>
      <c r="X119" s="23"/>
    </row>
    <row r="120" ht="15" customHeight="1">
      <c r="A120" s="40"/>
      <c r="B120" s="40"/>
      <c r="C120" s="32"/>
      <c r="D120" s="40"/>
      <c r="E120" s="32"/>
      <c r="F120" s="40"/>
      <c r="G120" s="32"/>
      <c r="H120" s="40"/>
      <c r="I120" s="32"/>
      <c r="J120" s="32"/>
      <c r="K120" s="32"/>
      <c r="L120" s="40"/>
      <c r="M120" s="32"/>
      <c r="N120" s="40"/>
      <c r="O120" s="32"/>
      <c r="P120" s="32"/>
      <c r="Q120" s="42"/>
      <c r="R120" s="40"/>
      <c r="S120" s="23"/>
      <c r="T120" s="23"/>
      <c r="U120" s="23"/>
      <c r="V120" s="23"/>
      <c r="W120" s="23"/>
      <c r="X120" s="23"/>
    </row>
    <row r="121" ht="15" customHeight="1">
      <c r="A121" s="40"/>
      <c r="B121" s="40"/>
      <c r="C121" s="32"/>
      <c r="D121" s="40"/>
      <c r="E121" s="32"/>
      <c r="F121" s="40"/>
      <c r="G121" s="32"/>
      <c r="H121" s="40"/>
      <c r="I121" s="32"/>
      <c r="J121" s="32"/>
      <c r="K121" s="32"/>
      <c r="L121" s="40"/>
      <c r="M121" s="32"/>
      <c r="N121" s="40"/>
      <c r="O121" s="32"/>
      <c r="P121" s="32"/>
      <c r="Q121" s="42"/>
      <c r="R121" s="40"/>
      <c r="S121" s="23"/>
      <c r="T121" s="23"/>
      <c r="U121" s="23"/>
      <c r="V121" s="23"/>
      <c r="W121" s="23"/>
      <c r="X121" s="23"/>
    </row>
    <row r="122" ht="15" customHeight="1">
      <c r="A122" s="40"/>
      <c r="B122" s="40"/>
      <c r="C122" s="32"/>
      <c r="D122" s="40"/>
      <c r="E122" s="32"/>
      <c r="F122" s="40"/>
      <c r="G122" s="32"/>
      <c r="H122" s="40"/>
      <c r="I122" s="32"/>
      <c r="J122" s="32"/>
      <c r="K122" s="32"/>
      <c r="L122" s="40"/>
      <c r="M122" s="32"/>
      <c r="N122" s="40"/>
      <c r="O122" s="32"/>
      <c r="P122" s="32"/>
      <c r="Q122" s="42"/>
      <c r="R122" s="40"/>
      <c r="S122" s="23"/>
      <c r="T122" s="23"/>
      <c r="U122" s="23"/>
      <c r="V122" s="23"/>
      <c r="W122" s="23"/>
      <c r="X122" s="23"/>
    </row>
    <row r="123" ht="15" customHeight="1">
      <c r="A123" s="40"/>
      <c r="B123" s="40"/>
      <c r="C123" s="32"/>
      <c r="D123" s="40"/>
      <c r="E123" s="32"/>
      <c r="F123" s="40"/>
      <c r="G123" s="32"/>
      <c r="H123" s="40"/>
      <c r="I123" s="32"/>
      <c r="J123" s="32"/>
      <c r="K123" s="32"/>
      <c r="L123" s="40"/>
      <c r="M123" s="32"/>
      <c r="N123" s="40"/>
      <c r="O123" s="32"/>
      <c r="P123" s="32"/>
      <c r="Q123" s="42"/>
      <c r="R123" s="40"/>
      <c r="S123" s="23"/>
      <c r="T123" s="23"/>
      <c r="U123" s="23"/>
      <c r="V123" s="23"/>
      <c r="W123" s="23"/>
      <c r="X123" s="23"/>
    </row>
    <row r="124" ht="15" customHeight="1">
      <c r="A124" s="40"/>
      <c r="B124" s="40"/>
      <c r="C124" s="32"/>
      <c r="D124" s="40"/>
      <c r="E124" s="32"/>
      <c r="F124" s="40"/>
      <c r="G124" s="32"/>
      <c r="H124" s="40"/>
      <c r="I124" s="32"/>
      <c r="J124" s="32"/>
      <c r="K124" s="32"/>
      <c r="L124" s="40"/>
      <c r="M124" s="41"/>
      <c r="N124" s="40"/>
      <c r="O124" s="32"/>
      <c r="P124" s="32"/>
      <c r="Q124" s="42"/>
      <c r="R124" s="40"/>
      <c r="S124" s="23"/>
      <c r="T124" s="23"/>
      <c r="U124" s="23"/>
      <c r="V124" s="23"/>
      <c r="W124" s="23"/>
      <c r="X124" s="23"/>
    </row>
    <row r="125" ht="15" customHeight="1">
      <c r="A125" s="40"/>
      <c r="B125" s="40"/>
      <c r="C125" s="32"/>
      <c r="D125" s="40"/>
      <c r="E125" s="32"/>
      <c r="F125" s="40"/>
      <c r="G125" s="32"/>
      <c r="H125" s="40"/>
      <c r="I125" s="32"/>
      <c r="J125" s="32"/>
      <c r="K125" s="32"/>
      <c r="L125" s="40"/>
      <c r="M125" s="41"/>
      <c r="N125" s="40"/>
      <c r="O125" s="32"/>
      <c r="P125" s="32"/>
      <c r="Q125" s="42"/>
      <c r="R125" s="40"/>
      <c r="S125" s="23"/>
      <c r="T125" s="23"/>
      <c r="U125" s="23"/>
      <c r="V125" s="23"/>
      <c r="W125" s="23"/>
      <c r="X125" s="23"/>
    </row>
    <row r="126" ht="15" customHeight="1">
      <c r="A126" s="40"/>
      <c r="B126" s="40"/>
      <c r="C126" s="32"/>
      <c r="D126" s="40"/>
      <c r="E126" s="32"/>
      <c r="F126" s="40"/>
      <c r="G126" s="32"/>
      <c r="H126" s="40"/>
      <c r="I126" s="32"/>
      <c r="J126" s="32"/>
      <c r="K126" s="32"/>
      <c r="L126" s="40"/>
      <c r="M126" s="41"/>
      <c r="N126" s="40"/>
      <c r="O126" s="32"/>
      <c r="P126" s="32"/>
      <c r="Q126" s="42"/>
      <c r="R126" s="40"/>
      <c r="S126" s="23"/>
      <c r="T126" s="23"/>
      <c r="U126" s="23"/>
      <c r="V126" s="23"/>
      <c r="W126" s="23"/>
      <c r="X126" s="23"/>
    </row>
    <row r="127" ht="15" customHeight="1">
      <c r="A127" s="40"/>
      <c r="B127" s="40"/>
      <c r="C127" s="32"/>
      <c r="D127" s="40"/>
      <c r="E127" s="32"/>
      <c r="F127" s="40"/>
      <c r="G127" s="32"/>
      <c r="H127" s="42"/>
      <c r="I127" s="32"/>
      <c r="J127" s="32"/>
      <c r="K127" s="32"/>
      <c r="L127" s="40"/>
      <c r="M127" s="41"/>
      <c r="N127" s="40"/>
      <c r="O127" s="32"/>
      <c r="P127" s="32"/>
      <c r="Q127" s="42"/>
      <c r="R127" s="40"/>
      <c r="S127" s="23"/>
      <c r="T127" s="23"/>
      <c r="U127" s="23"/>
      <c r="V127" s="23"/>
      <c r="W127" s="23"/>
      <c r="X127" s="23"/>
    </row>
    <row r="128" ht="15" customHeight="1">
      <c r="A128" s="40"/>
      <c r="B128" s="40"/>
      <c r="C128" s="32"/>
      <c r="D128" s="40"/>
      <c r="E128" s="32"/>
      <c r="F128" s="40"/>
      <c r="G128" s="32"/>
      <c r="H128" s="42"/>
      <c r="I128" s="32"/>
      <c r="J128" s="32"/>
      <c r="K128" s="32"/>
      <c r="L128" s="40"/>
      <c r="M128" s="41"/>
      <c r="N128" s="40"/>
      <c r="O128" s="32"/>
      <c r="P128" s="32"/>
      <c r="Q128" s="42"/>
      <c r="R128" s="40"/>
      <c r="S128" s="23"/>
      <c r="T128" s="23"/>
      <c r="U128" s="23"/>
      <c r="V128" s="23"/>
      <c r="W128" s="23"/>
      <c r="X128" s="23"/>
    </row>
    <row r="129" ht="15" customHeight="1">
      <c r="A129" s="40"/>
      <c r="B129" s="40"/>
      <c r="C129" s="32"/>
      <c r="D129" s="40"/>
      <c r="E129" s="32"/>
      <c r="F129" s="40"/>
      <c r="G129" s="32"/>
      <c r="H129" s="42"/>
      <c r="I129" s="32"/>
      <c r="J129" s="32"/>
      <c r="K129" s="32"/>
      <c r="L129" s="40"/>
      <c r="M129" s="41"/>
      <c r="N129" s="40"/>
      <c r="O129" s="32"/>
      <c r="P129" s="32"/>
      <c r="Q129" s="42"/>
      <c r="R129" s="40"/>
      <c r="S129" s="23"/>
      <c r="T129" s="23"/>
      <c r="U129" s="23"/>
      <c r="V129" s="23"/>
      <c r="W129" s="23"/>
      <c r="X129" s="23"/>
    </row>
    <row r="130" ht="15" customHeight="1">
      <c r="A130" s="40"/>
      <c r="B130" s="40"/>
      <c r="C130" s="32"/>
      <c r="D130" s="40"/>
      <c r="E130" s="32"/>
      <c r="F130" s="32"/>
      <c r="G130" s="32"/>
      <c r="H130" s="42"/>
      <c r="I130" s="32"/>
      <c r="J130" s="32"/>
      <c r="K130" s="32"/>
      <c r="L130" s="40"/>
      <c r="M130" s="41"/>
      <c r="N130" s="40"/>
      <c r="O130" s="32"/>
      <c r="P130" s="32"/>
      <c r="Q130" s="42"/>
      <c r="R130" s="40"/>
      <c r="S130" s="23"/>
      <c r="T130" s="23"/>
      <c r="U130" s="23"/>
      <c r="V130" s="23"/>
      <c r="W130" s="23"/>
      <c r="X130" s="23"/>
    </row>
    <row r="131" ht="15" customHeight="1">
      <c r="A131" s="40"/>
      <c r="B131" s="40"/>
      <c r="C131" s="32"/>
      <c r="D131" s="40"/>
      <c r="E131" s="32"/>
      <c r="F131" s="32"/>
      <c r="G131" s="32"/>
      <c r="H131" s="42"/>
      <c r="I131" s="32"/>
      <c r="J131" s="32"/>
      <c r="K131" s="32"/>
      <c r="L131" s="40"/>
      <c r="M131" s="41"/>
      <c r="N131" s="40"/>
      <c r="O131" s="32"/>
      <c r="P131" s="32"/>
      <c r="Q131" s="42"/>
      <c r="R131" s="40"/>
      <c r="S131" s="23"/>
      <c r="T131" s="23"/>
      <c r="U131" s="23"/>
      <c r="V131" s="23"/>
      <c r="W131" s="23"/>
      <c r="X131" s="23"/>
    </row>
    <row r="132" ht="15" customHeight="1">
      <c r="A132" s="40"/>
      <c r="B132" s="40"/>
      <c r="C132" s="32"/>
      <c r="D132" s="40"/>
      <c r="E132" s="32"/>
      <c r="F132" s="32"/>
      <c r="G132" s="32"/>
      <c r="H132" s="42"/>
      <c r="I132" s="32"/>
      <c r="J132" s="32"/>
      <c r="K132" s="32"/>
      <c r="L132" s="40"/>
      <c r="M132" s="41"/>
      <c r="N132" s="40"/>
      <c r="O132" s="32"/>
      <c r="P132" s="32"/>
      <c r="Q132" s="42"/>
      <c r="R132" s="40"/>
      <c r="S132" s="23"/>
      <c r="T132" s="23"/>
      <c r="U132" s="23"/>
      <c r="V132" s="23"/>
      <c r="W132" s="23"/>
      <c r="X132" s="23"/>
    </row>
    <row r="133" ht="15" customHeight="1">
      <c r="A133" s="40"/>
      <c r="B133" s="40"/>
      <c r="C133" s="32"/>
      <c r="D133" s="40"/>
      <c r="E133" s="32"/>
      <c r="F133" s="32"/>
      <c r="G133" s="32"/>
      <c r="H133" s="42"/>
      <c r="I133" s="32"/>
      <c r="J133" s="32"/>
      <c r="K133" s="32"/>
      <c r="L133" s="40"/>
      <c r="M133" s="41"/>
      <c r="N133" s="40"/>
      <c r="O133" s="32"/>
      <c r="P133" s="32"/>
      <c r="Q133" s="42"/>
      <c r="R133" s="40"/>
      <c r="S133" s="23"/>
      <c r="T133" s="23"/>
      <c r="U133" s="23"/>
      <c r="V133" s="23"/>
      <c r="W133" s="23"/>
      <c r="X133" s="23"/>
    </row>
    <row r="134" ht="15" customHeight="1">
      <c r="A134" s="40"/>
      <c r="B134" s="40"/>
      <c r="C134" s="32"/>
      <c r="D134" s="40"/>
      <c r="E134" s="32"/>
      <c r="F134" s="32"/>
      <c r="G134" s="32"/>
      <c r="H134" s="42"/>
      <c r="I134" s="32"/>
      <c r="J134" s="32"/>
      <c r="K134" s="32"/>
      <c r="L134" s="40"/>
      <c r="M134" s="41"/>
      <c r="N134" s="40"/>
      <c r="O134" s="32"/>
      <c r="P134" s="32"/>
      <c r="Q134" s="42"/>
      <c r="R134" s="40"/>
      <c r="S134" s="23"/>
      <c r="T134" s="23"/>
      <c r="U134" s="23"/>
      <c r="V134" s="23"/>
      <c r="W134" s="23"/>
      <c r="X134" s="23"/>
    </row>
    <row r="135" ht="15" customHeight="1">
      <c r="A135" s="40"/>
      <c r="B135" s="40"/>
      <c r="C135" s="32"/>
      <c r="D135" s="40"/>
      <c r="E135" s="32"/>
      <c r="F135" s="32"/>
      <c r="G135" s="32"/>
      <c r="H135" s="42"/>
      <c r="I135" s="32"/>
      <c r="J135" s="32"/>
      <c r="K135" s="32"/>
      <c r="L135" s="40"/>
      <c r="M135" s="41"/>
      <c r="N135" s="40"/>
      <c r="O135" s="32"/>
      <c r="P135" s="32"/>
      <c r="Q135" s="42"/>
      <c r="R135" s="40"/>
      <c r="S135" s="23"/>
      <c r="T135" s="23"/>
      <c r="U135" s="23"/>
      <c r="V135" s="23"/>
      <c r="W135" s="23"/>
      <c r="X135" s="23"/>
    </row>
    <row r="136" ht="15" customHeight="1">
      <c r="A136" s="40"/>
      <c r="B136" s="40"/>
      <c r="C136" s="32"/>
      <c r="D136" s="40"/>
      <c r="E136" s="32"/>
      <c r="F136" s="32"/>
      <c r="G136" s="32"/>
      <c r="H136" s="42"/>
      <c r="I136" s="32"/>
      <c r="J136" s="32"/>
      <c r="K136" s="32"/>
      <c r="L136" s="40"/>
      <c r="M136" s="41"/>
      <c r="N136" s="40"/>
      <c r="O136" s="32"/>
      <c r="P136" s="32"/>
      <c r="Q136" s="42"/>
      <c r="R136" s="40"/>
      <c r="S136" s="23"/>
      <c r="T136" s="23"/>
      <c r="U136" s="23"/>
      <c r="V136" s="23"/>
      <c r="W136" s="23"/>
      <c r="X136" s="23"/>
    </row>
    <row r="137" ht="15" customHeight="1">
      <c r="A137" s="40"/>
      <c r="B137" s="40"/>
      <c r="C137" s="32"/>
      <c r="D137" s="40"/>
      <c r="E137" s="32"/>
      <c r="F137" s="32"/>
      <c r="G137" s="32"/>
      <c r="H137" s="42"/>
      <c r="I137" s="32"/>
      <c r="J137" s="32"/>
      <c r="K137" s="32"/>
      <c r="L137" s="40"/>
      <c r="M137" s="41"/>
      <c r="N137" s="40"/>
      <c r="O137" s="32"/>
      <c r="P137" s="32"/>
      <c r="Q137" s="42"/>
      <c r="R137" s="40"/>
      <c r="S137" s="23"/>
      <c r="T137" s="23"/>
      <c r="U137" s="23"/>
      <c r="V137" s="23"/>
      <c r="W137" s="23"/>
      <c r="X137" s="23"/>
    </row>
    <row r="138" ht="15" customHeight="1">
      <c r="A138" s="40"/>
      <c r="B138" s="40"/>
      <c r="C138" s="32"/>
      <c r="D138" s="40"/>
      <c r="E138" s="32"/>
      <c r="F138" s="32"/>
      <c r="G138" s="32"/>
      <c r="H138" s="42"/>
      <c r="I138" s="32"/>
      <c r="J138" s="32"/>
      <c r="K138" s="32"/>
      <c r="L138" s="40"/>
      <c r="M138" s="41"/>
      <c r="N138" s="40"/>
      <c r="O138" s="32"/>
      <c r="P138" s="32"/>
      <c r="Q138" s="42"/>
      <c r="R138" s="40"/>
      <c r="S138" s="23"/>
      <c r="T138" s="23"/>
      <c r="U138" s="23"/>
      <c r="V138" s="23"/>
      <c r="W138" s="23"/>
      <c r="X138" s="23"/>
    </row>
    <row r="139" ht="15" customHeight="1">
      <c r="A139" s="40"/>
      <c r="B139" s="40"/>
      <c r="C139" s="32"/>
      <c r="D139" s="40"/>
      <c r="E139" s="32"/>
      <c r="F139" s="32"/>
      <c r="G139" s="32"/>
      <c r="H139" s="42"/>
      <c r="I139" s="32"/>
      <c r="J139" s="32"/>
      <c r="K139" s="32"/>
      <c r="L139" s="40"/>
      <c r="M139" s="41"/>
      <c r="N139" s="40"/>
      <c r="O139" s="32"/>
      <c r="P139" s="32"/>
      <c r="Q139" s="42"/>
      <c r="R139" s="40"/>
      <c r="S139" s="23"/>
      <c r="T139" s="23"/>
      <c r="U139" s="23"/>
      <c r="V139" s="23"/>
      <c r="W139" s="23"/>
      <c r="X139" s="23"/>
    </row>
    <row r="140" ht="15" customHeight="1">
      <c r="A140" s="40"/>
      <c r="B140" s="40"/>
      <c r="C140" s="32"/>
      <c r="D140" s="40"/>
      <c r="E140" s="32"/>
      <c r="F140" s="32"/>
      <c r="G140" s="32"/>
      <c r="H140" s="42"/>
      <c r="I140" s="32"/>
      <c r="J140" s="32"/>
      <c r="K140" s="32"/>
      <c r="L140" s="40"/>
      <c r="M140" s="41"/>
      <c r="N140" s="40"/>
      <c r="O140" s="32"/>
      <c r="P140" s="32"/>
      <c r="Q140" s="42"/>
      <c r="R140" s="40"/>
      <c r="S140" s="23"/>
      <c r="T140" s="23"/>
      <c r="U140" s="23"/>
      <c r="V140" s="23"/>
      <c r="W140" s="23"/>
      <c r="X140" s="23"/>
    </row>
    <row r="141" ht="15" customHeight="1">
      <c r="A141" s="40"/>
      <c r="B141" s="40"/>
      <c r="C141" s="32"/>
      <c r="D141" s="40"/>
      <c r="E141" s="32"/>
      <c r="F141" s="32"/>
      <c r="G141" s="32"/>
      <c r="H141" s="42"/>
      <c r="I141" s="32"/>
      <c r="J141" s="32"/>
      <c r="K141" s="32"/>
      <c r="L141" s="40"/>
      <c r="M141" s="41"/>
      <c r="N141" s="40"/>
      <c r="O141" s="32"/>
      <c r="P141" s="32"/>
      <c r="Q141" s="42"/>
      <c r="R141" s="40"/>
      <c r="S141" s="23"/>
      <c r="T141" s="23"/>
      <c r="U141" s="23"/>
      <c r="V141" s="23"/>
      <c r="W141" s="23"/>
      <c r="X141" s="23"/>
    </row>
    <row r="142" ht="15" customHeight="1">
      <c r="A142" s="40"/>
      <c r="B142" s="40"/>
      <c r="C142" s="32"/>
      <c r="D142" s="40"/>
      <c r="E142" s="32"/>
      <c r="F142" s="32"/>
      <c r="G142" s="32"/>
      <c r="H142" s="42"/>
      <c r="I142" s="32"/>
      <c r="J142" s="32"/>
      <c r="K142" s="32"/>
      <c r="L142" s="40"/>
      <c r="M142" s="41"/>
      <c r="N142" s="40"/>
      <c r="O142" s="32"/>
      <c r="P142" s="32"/>
      <c r="Q142" s="42"/>
      <c r="R142" s="40"/>
      <c r="S142" s="23"/>
      <c r="T142" s="23"/>
      <c r="U142" s="23"/>
      <c r="V142" s="23"/>
      <c r="W142" s="23"/>
      <c r="X142" s="23"/>
    </row>
    <row r="143" ht="15" customHeight="1">
      <c r="A143" s="40"/>
      <c r="B143" s="40"/>
      <c r="C143" s="32"/>
      <c r="D143" s="40"/>
      <c r="E143" s="32"/>
      <c r="F143" s="32"/>
      <c r="G143" s="32"/>
      <c r="H143" s="42"/>
      <c r="I143" s="32"/>
      <c r="J143" s="32"/>
      <c r="K143" s="32"/>
      <c r="L143" s="40"/>
      <c r="M143" s="41"/>
      <c r="N143" s="40"/>
      <c r="O143" s="32"/>
      <c r="P143" s="32"/>
      <c r="Q143" s="42"/>
      <c r="R143" s="40"/>
      <c r="S143" s="23"/>
      <c r="T143" s="23"/>
      <c r="U143" s="23"/>
      <c r="V143" s="23"/>
      <c r="W143" s="23"/>
      <c r="X143" s="23"/>
    </row>
    <row r="144" ht="15" customHeight="1">
      <c r="A144" s="40"/>
      <c r="B144" s="40"/>
      <c r="C144" s="32"/>
      <c r="D144" s="40"/>
      <c r="E144" s="32"/>
      <c r="F144" s="32"/>
      <c r="G144" s="32"/>
      <c r="H144" s="42"/>
      <c r="I144" s="32"/>
      <c r="J144" s="32"/>
      <c r="K144" s="32"/>
      <c r="L144" s="40"/>
      <c r="M144" s="41"/>
      <c r="N144" s="40"/>
      <c r="O144" s="32"/>
      <c r="P144" s="32"/>
      <c r="Q144" s="42"/>
      <c r="R144" s="40"/>
      <c r="S144" s="23"/>
      <c r="T144" s="23"/>
      <c r="U144" s="23"/>
      <c r="V144" s="23"/>
      <c r="W144" s="23"/>
      <c r="X144" s="23"/>
    </row>
    <row r="145" ht="15" customHeight="1">
      <c r="A145" s="40"/>
      <c r="B145" s="40"/>
      <c r="C145" s="32"/>
      <c r="D145" s="40"/>
      <c r="E145" s="32"/>
      <c r="F145" s="32"/>
      <c r="G145" s="32"/>
      <c r="H145" s="42"/>
      <c r="I145" s="32"/>
      <c r="J145" s="32"/>
      <c r="K145" s="32"/>
      <c r="L145" s="40"/>
      <c r="M145" s="41"/>
      <c r="N145" s="40"/>
      <c r="O145" s="32"/>
      <c r="P145" s="32"/>
      <c r="Q145" s="42"/>
      <c r="R145" s="40"/>
      <c r="S145" s="23"/>
      <c r="T145" s="23"/>
      <c r="U145" s="23"/>
      <c r="V145" s="23"/>
      <c r="W145" s="23"/>
      <c r="X145" s="23"/>
    </row>
    <row r="146" ht="15" customHeight="1">
      <c r="A146" s="40"/>
      <c r="B146" s="40"/>
      <c r="C146" s="32"/>
      <c r="D146" s="40"/>
      <c r="E146" s="32"/>
      <c r="F146" s="32"/>
      <c r="G146" s="32"/>
      <c r="H146" s="42"/>
      <c r="I146" s="32"/>
      <c r="J146" s="32"/>
      <c r="K146" s="32"/>
      <c r="L146" s="40"/>
      <c r="M146" s="41"/>
      <c r="N146" s="40"/>
      <c r="O146" s="32"/>
      <c r="P146" s="32"/>
      <c r="Q146" s="42"/>
      <c r="R146" s="40"/>
      <c r="S146" s="23"/>
      <c r="T146" s="23"/>
      <c r="U146" s="23"/>
      <c r="V146" s="23"/>
      <c r="W146" s="23"/>
      <c r="X146" s="23"/>
    </row>
    <row r="147" ht="15" customHeight="1">
      <c r="A147" s="40"/>
      <c r="B147" s="40"/>
      <c r="C147" s="32"/>
      <c r="D147" s="40"/>
      <c r="E147" s="32"/>
      <c r="F147" s="32"/>
      <c r="G147" s="32"/>
      <c r="H147" s="42"/>
      <c r="I147" s="32"/>
      <c r="J147" s="32"/>
      <c r="K147" s="32"/>
      <c r="L147" s="40"/>
      <c r="M147" s="41"/>
      <c r="N147" s="40"/>
      <c r="O147" s="32"/>
      <c r="P147" s="32"/>
      <c r="Q147" s="42"/>
      <c r="R147" s="40"/>
      <c r="S147" s="23"/>
      <c r="T147" s="23"/>
      <c r="U147" s="23"/>
      <c r="V147" s="23"/>
      <c r="W147" s="23"/>
      <c r="X147" s="23"/>
    </row>
    <row r="148" ht="15" customHeight="1">
      <c r="A148" s="40"/>
      <c r="B148" s="40"/>
      <c r="C148" s="32"/>
      <c r="D148" s="40"/>
      <c r="E148" s="32"/>
      <c r="F148" s="32"/>
      <c r="G148" s="32"/>
      <c r="H148" s="42"/>
      <c r="I148" s="32"/>
      <c r="J148" s="32"/>
      <c r="K148" s="32"/>
      <c r="L148" s="40"/>
      <c r="M148" s="41"/>
      <c r="N148" s="40"/>
      <c r="O148" s="32"/>
      <c r="P148" s="32"/>
      <c r="Q148" s="42"/>
      <c r="R148" s="40"/>
      <c r="S148" s="23"/>
      <c r="T148" s="23"/>
      <c r="U148" s="23"/>
      <c r="V148" s="23"/>
      <c r="W148" s="23"/>
      <c r="X148" s="23"/>
    </row>
    <row r="149" ht="15" customHeight="1">
      <c r="A149" s="40"/>
      <c r="B149" s="40"/>
      <c r="C149" s="32"/>
      <c r="D149" s="40"/>
      <c r="E149" s="32"/>
      <c r="F149" s="32"/>
      <c r="G149" s="32"/>
      <c r="H149" s="42"/>
      <c r="I149" s="32"/>
      <c r="J149" s="32"/>
      <c r="K149" s="32"/>
      <c r="L149" s="40"/>
      <c r="M149" s="41"/>
      <c r="N149" s="40"/>
      <c r="O149" s="32"/>
      <c r="P149" s="32"/>
      <c r="Q149" s="42"/>
      <c r="R149" s="40"/>
      <c r="S149" s="23"/>
      <c r="T149" s="23"/>
      <c r="U149" s="23"/>
      <c r="V149" s="23"/>
      <c r="W149" s="23"/>
      <c r="X149" s="23"/>
    </row>
    <row r="150" ht="15" customHeight="1">
      <c r="A150" s="40"/>
      <c r="B150" s="40"/>
      <c r="C150" s="32"/>
      <c r="D150" s="40"/>
      <c r="E150" s="32"/>
      <c r="F150" s="32"/>
      <c r="G150" s="32"/>
      <c r="H150" s="42"/>
      <c r="I150" s="32"/>
      <c r="J150" s="32"/>
      <c r="K150" s="32"/>
      <c r="L150" s="40"/>
      <c r="M150" s="41"/>
      <c r="N150" s="40"/>
      <c r="O150" s="32"/>
      <c r="P150" s="32"/>
      <c r="Q150" s="42"/>
      <c r="R150" s="40"/>
      <c r="S150" s="23"/>
      <c r="T150" s="23"/>
      <c r="U150" s="23"/>
      <c r="V150" s="23"/>
      <c r="W150" s="23"/>
      <c r="X150" s="23"/>
    </row>
    <row r="151" ht="15" customHeight="1">
      <c r="A151" s="40"/>
      <c r="B151" s="40"/>
      <c r="C151" s="32"/>
      <c r="D151" s="40"/>
      <c r="E151" s="32"/>
      <c r="F151" s="32"/>
      <c r="G151" s="32"/>
      <c r="H151" s="42"/>
      <c r="I151" s="32"/>
      <c r="J151" s="32"/>
      <c r="K151" s="32"/>
      <c r="L151" s="40"/>
      <c r="M151" s="41"/>
      <c r="N151" s="40"/>
      <c r="O151" s="32"/>
      <c r="P151" s="32"/>
      <c r="Q151" s="42"/>
      <c r="R151" s="40"/>
      <c r="S151" s="23"/>
      <c r="T151" s="23"/>
      <c r="U151" s="23"/>
      <c r="V151" s="23"/>
      <c r="W151" s="23"/>
      <c r="X151" s="23"/>
    </row>
    <row r="152" ht="15" customHeight="1">
      <c r="A152" s="40"/>
      <c r="B152" s="40"/>
      <c r="C152" s="32"/>
      <c r="D152" s="40"/>
      <c r="E152" s="32"/>
      <c r="F152" s="32"/>
      <c r="G152" s="32"/>
      <c r="H152" s="42"/>
      <c r="I152" s="32"/>
      <c r="J152" s="32"/>
      <c r="K152" s="32"/>
      <c r="L152" s="40"/>
      <c r="M152" s="41"/>
      <c r="N152" s="40"/>
      <c r="O152" s="32"/>
      <c r="P152" s="32"/>
      <c r="Q152" s="42"/>
      <c r="R152" s="40"/>
      <c r="S152" s="23"/>
      <c r="T152" s="23"/>
      <c r="U152" s="23"/>
      <c r="V152" s="23"/>
      <c r="W152" s="23"/>
      <c r="X152" s="23"/>
    </row>
    <row r="153" ht="15" customHeight="1">
      <c r="A153" s="40"/>
      <c r="B153" s="40"/>
      <c r="C153" s="32"/>
      <c r="D153" s="40"/>
      <c r="E153" s="32"/>
      <c r="F153" s="32"/>
      <c r="G153" s="32"/>
      <c r="H153" s="42"/>
      <c r="I153" s="32"/>
      <c r="J153" s="32"/>
      <c r="K153" s="32"/>
      <c r="L153" s="40"/>
      <c r="M153" s="41"/>
      <c r="N153" s="40"/>
      <c r="O153" s="32"/>
      <c r="P153" s="32"/>
      <c r="Q153" s="42"/>
      <c r="R153" s="40"/>
      <c r="S153" s="23"/>
      <c r="T153" s="23"/>
      <c r="U153" s="23"/>
      <c r="V153" s="23"/>
      <c r="W153" s="23"/>
      <c r="X153" s="23"/>
    </row>
    <row r="154" ht="15" customHeight="1">
      <c r="A154" s="40"/>
      <c r="B154" s="40"/>
      <c r="C154" s="32"/>
      <c r="D154" s="40"/>
      <c r="E154" s="32"/>
      <c r="F154" s="32"/>
      <c r="G154" s="32"/>
      <c r="H154" s="42"/>
      <c r="I154" s="32"/>
      <c r="J154" s="32"/>
      <c r="K154" s="32"/>
      <c r="L154" s="40"/>
      <c r="M154" s="41"/>
      <c r="N154" s="40"/>
      <c r="O154" s="32"/>
      <c r="P154" s="32"/>
      <c r="Q154" s="42"/>
      <c r="R154" s="40"/>
      <c r="S154" s="23"/>
      <c r="T154" s="23"/>
      <c r="U154" s="23"/>
      <c r="V154" s="23"/>
      <c r="W154" s="23"/>
      <c r="X154" s="23"/>
    </row>
    <row r="155" ht="15" customHeight="1">
      <c r="A155" s="40"/>
      <c r="B155" s="40"/>
      <c r="C155" s="32"/>
      <c r="D155" s="40"/>
      <c r="E155" s="32"/>
      <c r="F155" s="32"/>
      <c r="G155" s="32"/>
      <c r="H155" s="42"/>
      <c r="I155" s="32"/>
      <c r="J155" s="32"/>
      <c r="K155" s="32"/>
      <c r="L155" s="40"/>
      <c r="M155" s="41"/>
      <c r="N155" s="40"/>
      <c r="O155" s="32"/>
      <c r="P155" s="32"/>
      <c r="Q155" s="42"/>
      <c r="R155" s="40"/>
      <c r="S155" s="23"/>
      <c r="T155" s="23"/>
      <c r="U155" s="23"/>
      <c r="V155" s="23"/>
      <c r="W155" s="23"/>
      <c r="X155" s="23"/>
    </row>
    <row r="156" ht="15" customHeight="1">
      <c r="A156" s="40"/>
      <c r="B156" s="40"/>
      <c r="C156" s="32"/>
      <c r="D156" s="40"/>
      <c r="E156" s="32"/>
      <c r="F156" s="32"/>
      <c r="G156" s="32"/>
      <c r="H156" s="42"/>
      <c r="I156" s="32"/>
      <c r="J156" s="32"/>
      <c r="K156" s="32"/>
      <c r="L156" s="40"/>
      <c r="M156" s="41"/>
      <c r="N156" s="40"/>
      <c r="O156" s="32"/>
      <c r="P156" s="32"/>
      <c r="Q156" s="42"/>
      <c r="R156" s="40"/>
      <c r="S156" s="23"/>
      <c r="T156" s="23"/>
      <c r="U156" s="23"/>
      <c r="V156" s="23"/>
      <c r="W156" s="23"/>
      <c r="X156" s="23"/>
    </row>
    <row r="157" ht="15" customHeight="1">
      <c r="A157" s="40"/>
      <c r="B157" s="40"/>
      <c r="C157" s="32"/>
      <c r="D157" s="40"/>
      <c r="E157" s="32"/>
      <c r="F157" s="32"/>
      <c r="G157" s="32"/>
      <c r="H157" s="42"/>
      <c r="I157" s="32"/>
      <c r="J157" s="32"/>
      <c r="K157" s="32"/>
      <c r="L157" s="40"/>
      <c r="M157" s="41"/>
      <c r="N157" s="40"/>
      <c r="O157" s="32"/>
      <c r="P157" s="32"/>
      <c r="Q157" s="42"/>
      <c r="R157" s="40"/>
      <c r="S157" s="23"/>
      <c r="T157" s="23"/>
      <c r="U157" s="23"/>
      <c r="V157" s="23"/>
      <c r="W157" s="23"/>
      <c r="X157" s="23"/>
    </row>
    <row r="158" ht="15" customHeight="1">
      <c r="A158" s="40"/>
      <c r="B158" s="40"/>
      <c r="C158" s="32"/>
      <c r="D158" s="40"/>
      <c r="E158" s="32"/>
      <c r="F158" s="32"/>
      <c r="G158" s="32"/>
      <c r="H158" s="42"/>
      <c r="I158" s="32"/>
      <c r="J158" s="32"/>
      <c r="K158" s="32"/>
      <c r="L158" s="40"/>
      <c r="M158" s="41"/>
      <c r="N158" s="40"/>
      <c r="O158" s="32"/>
      <c r="P158" s="32"/>
      <c r="Q158" s="42"/>
      <c r="R158" s="40"/>
      <c r="S158" s="23"/>
      <c r="T158" s="23"/>
      <c r="U158" s="23"/>
      <c r="V158" s="23"/>
      <c r="W158" s="23"/>
      <c r="X158" s="23"/>
    </row>
    <row r="159" ht="15" customHeight="1">
      <c r="A159" s="40"/>
      <c r="B159" s="40"/>
      <c r="C159" s="32"/>
      <c r="D159" s="40"/>
      <c r="E159" s="32"/>
      <c r="F159" s="32"/>
      <c r="G159" s="32"/>
      <c r="H159" s="42"/>
      <c r="I159" s="32"/>
      <c r="J159" s="32"/>
      <c r="K159" s="32"/>
      <c r="L159" s="40"/>
      <c r="M159" s="41"/>
      <c r="N159" s="40"/>
      <c r="O159" s="32"/>
      <c r="P159" s="32"/>
      <c r="Q159" s="42"/>
      <c r="R159" s="40"/>
      <c r="S159" s="23"/>
      <c r="T159" s="23"/>
      <c r="U159" s="23"/>
      <c r="V159" s="23"/>
      <c r="W159" s="23"/>
      <c r="X159" s="23"/>
    </row>
    <row r="160" ht="15" customHeight="1">
      <c r="A160" s="40"/>
      <c r="B160" s="40"/>
      <c r="C160" s="32"/>
      <c r="D160" s="40"/>
      <c r="E160" s="32"/>
      <c r="F160" s="32"/>
      <c r="G160" s="32"/>
      <c r="H160" s="42"/>
      <c r="I160" s="32"/>
      <c r="J160" s="32"/>
      <c r="K160" s="32"/>
      <c r="L160" s="40"/>
      <c r="M160" s="41"/>
      <c r="N160" s="40"/>
      <c r="O160" s="32"/>
      <c r="P160" s="32"/>
      <c r="Q160" s="42"/>
      <c r="R160" s="40"/>
      <c r="S160" s="23"/>
      <c r="T160" s="23"/>
      <c r="U160" s="23"/>
      <c r="V160" s="23"/>
      <c r="W160" s="23"/>
      <c r="X160" s="23"/>
    </row>
    <row r="161" ht="15" customHeight="1">
      <c r="A161" s="40"/>
      <c r="B161" s="40"/>
      <c r="C161" s="32"/>
      <c r="D161" s="40"/>
      <c r="E161" s="32"/>
      <c r="F161" s="32"/>
      <c r="G161" s="32"/>
      <c r="H161" s="42"/>
      <c r="I161" s="32"/>
      <c r="J161" s="32"/>
      <c r="K161" s="32"/>
      <c r="L161" s="40"/>
      <c r="M161" s="41"/>
      <c r="N161" s="40"/>
      <c r="O161" s="32"/>
      <c r="P161" s="32"/>
      <c r="Q161" s="42"/>
      <c r="R161" s="40"/>
      <c r="S161" s="23"/>
      <c r="T161" s="23"/>
      <c r="U161" s="23"/>
      <c r="V161" s="23"/>
      <c r="W161" s="23"/>
      <c r="X161" s="23"/>
    </row>
    <row r="162" ht="15" customHeight="1">
      <c r="A162" s="40"/>
      <c r="B162" s="40"/>
      <c r="C162" s="32"/>
      <c r="D162" s="40"/>
      <c r="E162" s="32"/>
      <c r="F162" s="32"/>
      <c r="G162" s="32"/>
      <c r="H162" s="42"/>
      <c r="I162" s="32"/>
      <c r="J162" s="32"/>
      <c r="K162" s="32"/>
      <c r="L162" s="40"/>
      <c r="M162" s="41"/>
      <c r="N162" s="40"/>
      <c r="O162" s="32"/>
      <c r="P162" s="32"/>
      <c r="Q162" s="42"/>
      <c r="R162" s="40"/>
      <c r="S162" s="23"/>
      <c r="T162" s="23"/>
      <c r="U162" s="23"/>
      <c r="V162" s="23"/>
      <c r="W162" s="23"/>
      <c r="X162" s="23"/>
    </row>
    <row r="163" ht="15" customHeight="1">
      <c r="A163" s="40"/>
      <c r="B163" s="40"/>
      <c r="C163" s="32"/>
      <c r="D163" s="40"/>
      <c r="E163" s="32"/>
      <c r="F163" s="32"/>
      <c r="G163" s="32"/>
      <c r="H163" s="42"/>
      <c r="I163" s="32"/>
      <c r="J163" s="32"/>
      <c r="K163" s="32"/>
      <c r="L163" s="40"/>
      <c r="M163" s="41"/>
      <c r="N163" s="40"/>
      <c r="O163" s="32"/>
      <c r="P163" s="32"/>
      <c r="Q163" s="42"/>
      <c r="R163" s="40"/>
      <c r="S163" s="23"/>
      <c r="T163" s="23"/>
      <c r="U163" s="23"/>
      <c r="V163" s="23"/>
      <c r="W163" s="23"/>
      <c r="X163" s="23"/>
    </row>
    <row r="164" ht="15" customHeight="1">
      <c r="A164" s="40"/>
      <c r="B164" s="40"/>
      <c r="C164" s="32"/>
      <c r="D164" s="40"/>
      <c r="E164" s="32"/>
      <c r="F164" s="32"/>
      <c r="G164" s="32"/>
      <c r="H164" s="42"/>
      <c r="I164" s="32"/>
      <c r="J164" s="32"/>
      <c r="K164" s="32"/>
      <c r="L164" s="40"/>
      <c r="M164" s="41"/>
      <c r="N164" s="40"/>
      <c r="O164" s="32"/>
      <c r="P164" s="32"/>
      <c r="Q164" s="42"/>
      <c r="R164" s="40"/>
      <c r="S164" s="23"/>
      <c r="T164" s="23"/>
      <c r="U164" s="23"/>
      <c r="V164" s="23"/>
      <c r="W164" s="23"/>
      <c r="X164" s="23"/>
    </row>
    <row r="165" ht="15" customHeight="1">
      <c r="A165" s="40"/>
      <c r="B165" s="40"/>
      <c r="C165" s="32"/>
      <c r="D165" s="40"/>
      <c r="E165" s="32"/>
      <c r="F165" s="32"/>
      <c r="G165" s="32"/>
      <c r="H165" s="42"/>
      <c r="I165" s="32"/>
      <c r="J165" s="32"/>
      <c r="K165" s="32"/>
      <c r="L165" s="40"/>
      <c r="M165" s="41"/>
      <c r="N165" s="40"/>
      <c r="O165" s="32"/>
      <c r="P165" s="32"/>
      <c r="Q165" s="42"/>
      <c r="R165" s="40"/>
      <c r="S165" s="23"/>
      <c r="T165" s="23"/>
      <c r="U165" s="23"/>
      <c r="V165" s="23"/>
      <c r="W165" s="23"/>
      <c r="X165" s="23"/>
    </row>
    <row r="166" ht="15" customHeight="1">
      <c r="A166" s="40"/>
      <c r="B166" s="40"/>
      <c r="C166" s="32"/>
      <c r="D166" s="40"/>
      <c r="E166" s="32"/>
      <c r="F166" s="32"/>
      <c r="G166" s="32"/>
      <c r="H166" s="42"/>
      <c r="I166" s="32"/>
      <c r="J166" s="32"/>
      <c r="K166" s="32"/>
      <c r="L166" s="40"/>
      <c r="M166" s="41"/>
      <c r="N166" s="40"/>
      <c r="O166" s="32"/>
      <c r="P166" s="32"/>
      <c r="Q166" s="42"/>
      <c r="R166" s="40"/>
      <c r="S166" s="23"/>
      <c r="T166" s="23"/>
      <c r="U166" s="23"/>
      <c r="V166" s="23"/>
      <c r="W166" s="23"/>
      <c r="X166" s="23"/>
    </row>
    <row r="167" ht="15" customHeight="1">
      <c r="A167" s="40"/>
      <c r="B167" s="40"/>
      <c r="C167" s="32"/>
      <c r="D167" s="40"/>
      <c r="E167" s="32"/>
      <c r="F167" s="32"/>
      <c r="G167" s="32"/>
      <c r="H167" s="42"/>
      <c r="I167" s="32"/>
      <c r="J167" s="32"/>
      <c r="K167" s="32"/>
      <c r="L167" s="40"/>
      <c r="M167" s="41"/>
      <c r="N167" s="40"/>
      <c r="O167" s="32"/>
      <c r="P167" s="32"/>
      <c r="Q167" s="42"/>
      <c r="R167" s="40"/>
      <c r="S167" s="23"/>
      <c r="T167" s="23"/>
      <c r="U167" s="23"/>
      <c r="V167" s="23"/>
      <c r="W167" s="23"/>
      <c r="X167" s="23"/>
    </row>
    <row r="168" ht="15" customHeight="1">
      <c r="A168" s="40"/>
      <c r="B168" s="40"/>
      <c r="C168" s="32"/>
      <c r="D168" s="40"/>
      <c r="E168" s="32"/>
      <c r="F168" s="32"/>
      <c r="G168" s="32"/>
      <c r="H168" s="42"/>
      <c r="I168" s="32"/>
      <c r="J168" s="32"/>
      <c r="K168" s="32"/>
      <c r="L168" s="40"/>
      <c r="M168" s="41"/>
      <c r="N168" s="40"/>
      <c r="O168" s="32"/>
      <c r="P168" s="32"/>
      <c r="Q168" s="42"/>
      <c r="R168" s="40"/>
      <c r="S168" s="23"/>
      <c r="T168" s="23"/>
      <c r="U168" s="23"/>
      <c r="V168" s="23"/>
      <c r="W168" s="23"/>
      <c r="X168" s="23"/>
    </row>
    <row r="169" ht="15" customHeight="1">
      <c r="A169" s="40"/>
      <c r="B169" s="40"/>
      <c r="C169" s="32"/>
      <c r="D169" s="40"/>
      <c r="E169" s="32"/>
      <c r="F169" s="32"/>
      <c r="G169" s="32"/>
      <c r="H169" s="42"/>
      <c r="I169" s="32"/>
      <c r="J169" s="32"/>
      <c r="K169" s="32"/>
      <c r="L169" s="40"/>
      <c r="M169" s="41"/>
      <c r="N169" s="40"/>
      <c r="O169" s="32"/>
      <c r="P169" s="32"/>
      <c r="Q169" s="42"/>
      <c r="R169" s="40"/>
      <c r="S169" s="23"/>
      <c r="T169" s="23"/>
      <c r="U169" s="23"/>
      <c r="V169" s="23"/>
      <c r="W169" s="23"/>
      <c r="X169" s="23"/>
    </row>
    <row r="170" ht="15" customHeight="1">
      <c r="A170" s="40"/>
      <c r="B170" s="40"/>
      <c r="C170" s="32"/>
      <c r="D170" s="40"/>
      <c r="E170" s="32"/>
      <c r="F170" s="32"/>
      <c r="G170" s="32"/>
      <c r="H170" s="42"/>
      <c r="I170" s="32"/>
      <c r="J170" s="32"/>
      <c r="K170" s="32"/>
      <c r="L170" s="40"/>
      <c r="M170" s="41"/>
      <c r="N170" s="40"/>
      <c r="O170" s="32"/>
      <c r="P170" s="32"/>
      <c r="Q170" s="42"/>
      <c r="R170" s="40"/>
      <c r="S170" s="23"/>
      <c r="T170" s="23"/>
      <c r="U170" s="23"/>
      <c r="V170" s="23"/>
      <c r="W170" s="23"/>
      <c r="X170" s="23"/>
    </row>
    <row r="171" ht="15" customHeight="1">
      <c r="A171" s="40"/>
      <c r="B171" s="40"/>
      <c r="C171" s="32"/>
      <c r="D171" s="40"/>
      <c r="E171" s="32"/>
      <c r="F171" s="32"/>
      <c r="G171" s="32"/>
      <c r="H171" s="42"/>
      <c r="I171" s="32"/>
      <c r="J171" s="32"/>
      <c r="K171" s="32"/>
      <c r="L171" s="40"/>
      <c r="M171" s="41"/>
      <c r="N171" s="40"/>
      <c r="O171" s="32"/>
      <c r="P171" s="32"/>
      <c r="Q171" s="42"/>
      <c r="R171" s="40"/>
      <c r="S171" s="23"/>
      <c r="T171" s="23"/>
      <c r="U171" s="23"/>
      <c r="V171" s="23"/>
      <c r="W171" s="23"/>
      <c r="X171" s="23"/>
    </row>
    <row r="172" ht="15" customHeight="1">
      <c r="A172" s="40"/>
      <c r="B172" s="40"/>
      <c r="C172" s="32"/>
      <c r="D172" s="40"/>
      <c r="E172" s="32"/>
      <c r="F172" s="32"/>
      <c r="G172" s="32"/>
      <c r="H172" s="42"/>
      <c r="I172" s="32"/>
      <c r="J172" s="32"/>
      <c r="K172" s="32"/>
      <c r="L172" s="40"/>
      <c r="M172" s="41"/>
      <c r="N172" s="40"/>
      <c r="O172" s="32"/>
      <c r="P172" s="32"/>
      <c r="Q172" s="42"/>
      <c r="R172" s="40"/>
      <c r="S172" s="23"/>
      <c r="T172" s="23"/>
      <c r="U172" s="23"/>
      <c r="V172" s="23"/>
      <c r="W172" s="23"/>
      <c r="X172" s="23"/>
    </row>
    <row r="173" ht="15" customHeight="1">
      <c r="A173" s="40"/>
      <c r="B173" s="40"/>
      <c r="C173" s="32"/>
      <c r="D173" s="40"/>
      <c r="E173" s="32"/>
      <c r="F173" s="32"/>
      <c r="G173" s="32"/>
      <c r="H173" s="42"/>
      <c r="I173" s="32"/>
      <c r="J173" s="32"/>
      <c r="K173" s="32"/>
      <c r="L173" s="40"/>
      <c r="M173" s="41"/>
      <c r="N173" s="40"/>
      <c r="O173" s="32"/>
      <c r="P173" s="32"/>
      <c r="Q173" s="42"/>
      <c r="R173" s="40"/>
      <c r="S173" s="23"/>
      <c r="T173" s="23"/>
      <c r="U173" s="23"/>
      <c r="V173" s="23"/>
      <c r="W173" s="23"/>
      <c r="X173" s="23"/>
    </row>
    <row r="174" ht="15" customHeight="1">
      <c r="A174" s="40"/>
      <c r="B174" s="40"/>
      <c r="C174" s="32"/>
      <c r="D174" s="40"/>
      <c r="E174" s="32"/>
      <c r="F174" s="32"/>
      <c r="G174" s="32"/>
      <c r="H174" s="42"/>
      <c r="I174" s="32"/>
      <c r="J174" s="32"/>
      <c r="K174" s="32"/>
      <c r="L174" s="40"/>
      <c r="M174" s="41"/>
      <c r="N174" s="40"/>
      <c r="O174" s="32"/>
      <c r="P174" s="32"/>
      <c r="Q174" s="42"/>
      <c r="R174" s="40"/>
      <c r="S174" s="23"/>
      <c r="T174" s="23"/>
      <c r="U174" s="23"/>
      <c r="V174" s="23"/>
      <c r="W174" s="23"/>
      <c r="X174" s="23"/>
    </row>
    <row r="175" ht="15" customHeight="1">
      <c r="A175" s="40"/>
      <c r="B175" s="40"/>
      <c r="C175" s="32"/>
      <c r="D175" s="40"/>
      <c r="E175" s="32"/>
      <c r="F175" s="32"/>
      <c r="G175" s="32"/>
      <c r="H175" s="42"/>
      <c r="I175" s="32"/>
      <c r="J175" s="32"/>
      <c r="K175" s="32"/>
      <c r="L175" s="40"/>
      <c r="M175" s="41"/>
      <c r="N175" s="40"/>
      <c r="O175" s="32"/>
      <c r="P175" s="32"/>
      <c r="Q175" s="42"/>
      <c r="R175" s="40"/>
      <c r="S175" s="23"/>
      <c r="T175" s="23"/>
      <c r="U175" s="23"/>
      <c r="V175" s="23"/>
      <c r="W175" s="23"/>
      <c r="X175" s="23"/>
    </row>
    <row r="176" ht="15" customHeight="1">
      <c r="A176" s="40"/>
      <c r="B176" s="40"/>
      <c r="C176" s="32"/>
      <c r="D176" s="40"/>
      <c r="E176" s="32"/>
      <c r="F176" s="32"/>
      <c r="G176" s="32"/>
      <c r="H176" s="42"/>
      <c r="I176" s="32"/>
      <c r="J176" s="32"/>
      <c r="K176" s="32"/>
      <c r="L176" s="40"/>
      <c r="M176" s="41"/>
      <c r="N176" s="40"/>
      <c r="O176" s="32"/>
      <c r="P176" s="32"/>
      <c r="Q176" s="42"/>
      <c r="R176" s="40"/>
      <c r="S176" s="23"/>
      <c r="T176" s="23"/>
      <c r="U176" s="23"/>
      <c r="V176" s="23"/>
      <c r="W176" s="23"/>
      <c r="X176" s="23"/>
    </row>
    <row r="177" ht="15" customHeight="1">
      <c r="A177" s="40"/>
      <c r="B177" s="40"/>
      <c r="C177" s="32"/>
      <c r="D177" s="40"/>
      <c r="E177" s="32"/>
      <c r="F177" s="32"/>
      <c r="G177" s="32"/>
      <c r="H177" s="42"/>
      <c r="I177" s="32"/>
      <c r="J177" s="32"/>
      <c r="K177" s="32"/>
      <c r="L177" s="40"/>
      <c r="M177" s="41"/>
      <c r="N177" s="40"/>
      <c r="O177" s="32"/>
      <c r="P177" s="32"/>
      <c r="Q177" s="42"/>
      <c r="R177" s="40"/>
      <c r="S177" s="23"/>
      <c r="T177" s="23"/>
      <c r="U177" s="23"/>
      <c r="V177" s="23"/>
      <c r="W177" s="23"/>
      <c r="X177" s="23"/>
    </row>
    <row r="178" ht="15" customHeight="1">
      <c r="A178" s="40"/>
      <c r="B178" s="40"/>
      <c r="C178" s="32"/>
      <c r="D178" s="40"/>
      <c r="E178" s="32"/>
      <c r="F178" s="32"/>
      <c r="G178" s="32"/>
      <c r="H178" s="42"/>
      <c r="I178" s="32"/>
      <c r="J178" s="32"/>
      <c r="K178" s="32"/>
      <c r="L178" s="40"/>
      <c r="M178" s="41"/>
      <c r="N178" s="40"/>
      <c r="O178" s="32"/>
      <c r="P178" s="32"/>
      <c r="Q178" s="42"/>
      <c r="R178" s="40"/>
      <c r="S178" s="23"/>
      <c r="T178" s="23"/>
      <c r="U178" s="23"/>
      <c r="V178" s="23"/>
      <c r="W178" s="23"/>
      <c r="X178" s="23"/>
    </row>
    <row r="179" ht="15" customHeight="1">
      <c r="A179" s="40"/>
      <c r="B179" s="40"/>
      <c r="C179" s="32"/>
      <c r="D179" s="40"/>
      <c r="E179" s="32"/>
      <c r="F179" s="32"/>
      <c r="G179" s="32"/>
      <c r="H179" s="42"/>
      <c r="I179" s="32"/>
      <c r="J179" s="32"/>
      <c r="K179" s="32"/>
      <c r="L179" s="40"/>
      <c r="M179" s="41"/>
      <c r="N179" s="40"/>
      <c r="O179" s="32"/>
      <c r="P179" s="32"/>
      <c r="Q179" s="42"/>
      <c r="R179" s="40"/>
      <c r="S179" s="23"/>
      <c r="T179" s="23"/>
      <c r="U179" s="23"/>
      <c r="V179" s="23"/>
      <c r="W179" s="23"/>
      <c r="X179" s="23"/>
    </row>
    <row r="180" ht="15" customHeight="1">
      <c r="A180" s="40"/>
      <c r="B180" s="40"/>
      <c r="C180" s="32"/>
      <c r="D180" s="40"/>
      <c r="E180" s="32"/>
      <c r="F180" s="32"/>
      <c r="G180" s="32"/>
      <c r="H180" s="42"/>
      <c r="I180" s="32"/>
      <c r="J180" s="32"/>
      <c r="K180" s="32"/>
      <c r="L180" s="40"/>
      <c r="M180" s="41"/>
      <c r="N180" s="40"/>
      <c r="O180" s="32"/>
      <c r="P180" s="32"/>
      <c r="Q180" s="42"/>
      <c r="R180" s="40"/>
      <c r="S180" s="23"/>
      <c r="T180" s="23"/>
      <c r="U180" s="23"/>
      <c r="V180" s="23"/>
      <c r="W180" s="23"/>
      <c r="X180" s="23"/>
    </row>
    <row r="181" ht="15" customHeight="1">
      <c r="A181" s="40"/>
      <c r="B181" s="40"/>
      <c r="C181" s="32"/>
      <c r="D181" s="40"/>
      <c r="E181" s="32"/>
      <c r="F181" s="32"/>
      <c r="G181" s="32"/>
      <c r="H181" s="42"/>
      <c r="I181" s="32"/>
      <c r="J181" s="32"/>
      <c r="K181" s="32"/>
      <c r="L181" s="40"/>
      <c r="M181" s="41"/>
      <c r="N181" s="40"/>
      <c r="O181" s="32"/>
      <c r="P181" s="32"/>
      <c r="Q181" s="42"/>
      <c r="R181" s="40"/>
      <c r="S181" s="23"/>
      <c r="T181" s="23"/>
      <c r="U181" s="23"/>
      <c r="V181" s="23"/>
      <c r="W181" s="23"/>
      <c r="X181" s="23"/>
    </row>
    <row r="182" ht="15" customHeight="1">
      <c r="A182" s="40"/>
      <c r="B182" s="40"/>
      <c r="C182" s="32"/>
      <c r="D182" s="40"/>
      <c r="E182" s="32"/>
      <c r="F182" s="32"/>
      <c r="G182" s="32"/>
      <c r="H182" s="42"/>
      <c r="I182" s="32"/>
      <c r="J182" s="32"/>
      <c r="K182" s="32"/>
      <c r="L182" s="40"/>
      <c r="M182" s="41"/>
      <c r="N182" s="40"/>
      <c r="O182" s="32"/>
      <c r="P182" s="32"/>
      <c r="Q182" s="42"/>
      <c r="R182" s="40"/>
      <c r="S182" s="23"/>
      <c r="T182" s="23"/>
      <c r="U182" s="23"/>
      <c r="V182" s="23"/>
      <c r="W182" s="23"/>
      <c r="X182" s="23"/>
    </row>
    <row r="183" ht="15" customHeight="1">
      <c r="A183" s="40"/>
      <c r="B183" s="40"/>
      <c r="C183" s="32"/>
      <c r="D183" s="40"/>
      <c r="E183" s="32"/>
      <c r="F183" s="32"/>
      <c r="G183" s="32"/>
      <c r="H183" s="42"/>
      <c r="I183" s="32"/>
      <c r="J183" s="32"/>
      <c r="K183" s="32"/>
      <c r="L183" s="40"/>
      <c r="M183" s="41"/>
      <c r="N183" s="40"/>
      <c r="O183" s="32"/>
      <c r="P183" s="32"/>
      <c r="Q183" s="42"/>
      <c r="R183" s="40"/>
      <c r="S183" s="23"/>
      <c r="T183" s="23"/>
      <c r="U183" s="23"/>
      <c r="V183" s="23"/>
      <c r="W183" s="23"/>
      <c r="X183" s="23"/>
    </row>
    <row r="184" ht="15" customHeight="1">
      <c r="A184" s="40"/>
      <c r="B184" s="40"/>
      <c r="C184" s="32"/>
      <c r="D184" s="40"/>
      <c r="E184" s="32"/>
      <c r="F184" s="32"/>
      <c r="G184" s="32"/>
      <c r="H184" s="42"/>
      <c r="I184" s="32"/>
      <c r="J184" s="32"/>
      <c r="K184" s="32"/>
      <c r="L184" s="40"/>
      <c r="M184" s="41"/>
      <c r="N184" s="40"/>
      <c r="O184" s="32"/>
      <c r="P184" s="32"/>
      <c r="Q184" s="42"/>
      <c r="R184" s="40"/>
      <c r="S184" s="23"/>
      <c r="T184" s="23"/>
      <c r="U184" s="23"/>
      <c r="V184" s="23"/>
      <c r="W184" s="23"/>
      <c r="X184" s="23"/>
    </row>
    <row r="185" ht="15" customHeight="1">
      <c r="A185" s="40"/>
      <c r="B185" s="40"/>
      <c r="C185" s="32"/>
      <c r="D185" s="40"/>
      <c r="E185" s="32"/>
      <c r="F185" s="32"/>
      <c r="G185" s="32"/>
      <c r="H185" s="42"/>
      <c r="I185" s="32"/>
      <c r="J185" s="32"/>
      <c r="K185" s="32"/>
      <c r="L185" s="40"/>
      <c r="M185" s="41"/>
      <c r="N185" s="40"/>
      <c r="O185" s="32"/>
      <c r="P185" s="32"/>
      <c r="Q185" s="42"/>
      <c r="R185" s="40"/>
      <c r="S185" s="23"/>
      <c r="T185" s="23"/>
      <c r="U185" s="23"/>
      <c r="V185" s="23"/>
      <c r="W185" s="23"/>
      <c r="X185" s="23"/>
    </row>
    <row r="186" ht="15" customHeight="1">
      <c r="A186" s="40"/>
      <c r="B186" s="40"/>
      <c r="C186" s="32"/>
      <c r="D186" s="40"/>
      <c r="E186" s="32"/>
      <c r="F186" s="32"/>
      <c r="G186" s="32"/>
      <c r="H186" s="42"/>
      <c r="I186" s="32"/>
      <c r="J186" s="32"/>
      <c r="K186" s="32"/>
      <c r="L186" s="40"/>
      <c r="M186" s="41"/>
      <c r="N186" s="40"/>
      <c r="O186" s="32"/>
      <c r="P186" s="32"/>
      <c r="Q186" s="42"/>
      <c r="R186" s="40"/>
      <c r="S186" s="23"/>
      <c r="T186" s="23"/>
      <c r="U186" s="23"/>
      <c r="V186" s="23"/>
      <c r="W186" s="23"/>
      <c r="X186" s="23"/>
    </row>
    <row r="187" ht="15" customHeight="1">
      <c r="A187" s="40"/>
      <c r="B187" s="40"/>
      <c r="C187" s="32"/>
      <c r="D187" s="40"/>
      <c r="E187" s="32"/>
      <c r="F187" s="32"/>
      <c r="G187" s="32"/>
      <c r="H187" s="42"/>
      <c r="I187" s="32"/>
      <c r="J187" s="32"/>
      <c r="K187" s="32"/>
      <c r="L187" s="40"/>
      <c r="M187" s="41"/>
      <c r="N187" s="40"/>
      <c r="O187" s="32"/>
      <c r="P187" s="32"/>
      <c r="Q187" s="42"/>
      <c r="R187" s="40"/>
      <c r="S187" s="23"/>
      <c r="T187" s="23"/>
      <c r="U187" s="23"/>
      <c r="V187" s="23"/>
      <c r="W187" s="23"/>
      <c r="X187" s="23"/>
    </row>
    <row r="188" ht="15" customHeight="1">
      <c r="A188" s="40"/>
      <c r="B188" s="40"/>
      <c r="C188" s="32"/>
      <c r="D188" s="40"/>
      <c r="E188" s="32"/>
      <c r="F188" s="32"/>
      <c r="G188" s="32"/>
      <c r="H188" s="42"/>
      <c r="I188" s="32"/>
      <c r="J188" s="32"/>
      <c r="K188" s="32"/>
      <c r="L188" s="40"/>
      <c r="M188" s="41"/>
      <c r="N188" s="40"/>
      <c r="O188" s="32"/>
      <c r="P188" s="32"/>
      <c r="Q188" s="42"/>
      <c r="R188" s="40"/>
      <c r="S188" s="23"/>
      <c r="T188" s="23"/>
      <c r="U188" s="23"/>
      <c r="V188" s="23"/>
      <c r="W188" s="23"/>
      <c r="X188" s="23"/>
    </row>
    <row r="189" ht="15" customHeight="1">
      <c r="A189" s="40"/>
      <c r="B189" s="40"/>
      <c r="C189" s="32"/>
      <c r="D189" s="40"/>
      <c r="E189" s="32"/>
      <c r="F189" s="32"/>
      <c r="G189" s="32"/>
      <c r="H189" s="42"/>
      <c r="I189" s="32"/>
      <c r="J189" s="32"/>
      <c r="K189" s="32"/>
      <c r="L189" s="40"/>
      <c r="M189" s="41"/>
      <c r="N189" s="40"/>
      <c r="O189" s="32"/>
      <c r="P189" s="32"/>
      <c r="Q189" s="42"/>
      <c r="R189" s="40"/>
      <c r="S189" s="23"/>
      <c r="T189" s="23"/>
      <c r="U189" s="23"/>
      <c r="V189" s="23"/>
      <c r="W189" s="23"/>
      <c r="X189" s="23"/>
    </row>
    <row r="190" ht="15" customHeight="1">
      <c r="A190" s="40"/>
      <c r="B190" s="40"/>
      <c r="C190" s="32"/>
      <c r="D190" s="40"/>
      <c r="E190" s="32"/>
      <c r="F190" s="32"/>
      <c r="G190" s="32"/>
      <c r="H190" s="42"/>
      <c r="I190" s="32"/>
      <c r="J190" s="32"/>
      <c r="K190" s="32"/>
      <c r="L190" s="40"/>
      <c r="M190" s="41"/>
      <c r="N190" s="40"/>
      <c r="O190" s="32"/>
      <c r="P190" s="32"/>
      <c r="Q190" s="42"/>
      <c r="R190" s="40"/>
      <c r="S190" s="23"/>
      <c r="T190" s="23"/>
      <c r="U190" s="23"/>
      <c r="V190" s="23"/>
      <c r="W190" s="23"/>
      <c r="X190" s="23"/>
    </row>
    <row r="191" ht="15" customHeight="1">
      <c r="A191" s="40"/>
      <c r="B191" s="40"/>
      <c r="C191" s="32"/>
      <c r="D191" s="40"/>
      <c r="E191" s="32"/>
      <c r="F191" s="32"/>
      <c r="G191" s="32"/>
      <c r="H191" s="42"/>
      <c r="I191" s="32"/>
      <c r="J191" s="32"/>
      <c r="K191" s="32"/>
      <c r="L191" s="40"/>
      <c r="M191" s="41"/>
      <c r="N191" s="40"/>
      <c r="O191" s="32"/>
      <c r="P191" s="32"/>
      <c r="Q191" s="42"/>
      <c r="R191" s="40"/>
      <c r="S191" s="23"/>
      <c r="T191" s="23"/>
      <c r="U191" s="23"/>
      <c r="V191" s="23"/>
      <c r="W191" s="23"/>
      <c r="X191" s="23"/>
    </row>
    <row r="192" ht="15" customHeight="1">
      <c r="A192" s="40"/>
      <c r="B192" s="40"/>
      <c r="C192" s="32"/>
      <c r="D192" s="40"/>
      <c r="E192" s="32"/>
      <c r="F192" s="32"/>
      <c r="G192" s="32"/>
      <c r="H192" s="42"/>
      <c r="I192" s="32"/>
      <c r="J192" s="32"/>
      <c r="K192" s="32"/>
      <c r="L192" s="40"/>
      <c r="M192" s="41"/>
      <c r="N192" s="40"/>
      <c r="O192" s="32"/>
      <c r="P192" s="32"/>
      <c r="Q192" s="42"/>
      <c r="R192" s="40"/>
      <c r="S192" s="23"/>
      <c r="T192" s="23"/>
      <c r="U192" s="23"/>
      <c r="V192" s="23"/>
      <c r="W192" s="23"/>
      <c r="X192" s="23"/>
    </row>
    <row r="193" ht="15" customHeight="1">
      <c r="A193" s="40"/>
      <c r="B193" s="40"/>
      <c r="C193" s="32"/>
      <c r="D193" s="40"/>
      <c r="E193" s="32"/>
      <c r="F193" s="32"/>
      <c r="G193" s="32"/>
      <c r="H193" s="42"/>
      <c r="I193" s="32"/>
      <c r="J193" s="32"/>
      <c r="K193" s="32"/>
      <c r="L193" s="40"/>
      <c r="M193" s="41"/>
      <c r="N193" s="40"/>
      <c r="O193" s="32"/>
      <c r="P193" s="32"/>
      <c r="Q193" s="42"/>
      <c r="R193" s="40"/>
      <c r="S193" s="23"/>
      <c r="T193" s="23"/>
      <c r="U193" s="23"/>
      <c r="V193" s="23"/>
      <c r="W193" s="23"/>
      <c r="X193" s="23"/>
    </row>
    <row r="194" ht="15" customHeight="1">
      <c r="A194" s="40"/>
      <c r="B194" s="40"/>
      <c r="C194" s="32"/>
      <c r="D194" s="40"/>
      <c r="E194" s="32"/>
      <c r="F194" s="32"/>
      <c r="G194" s="32"/>
      <c r="H194" s="42"/>
      <c r="I194" s="32"/>
      <c r="J194" s="32"/>
      <c r="K194" s="32"/>
      <c r="L194" s="40"/>
      <c r="M194" s="41"/>
      <c r="N194" s="40"/>
      <c r="O194" s="32"/>
      <c r="P194" s="32"/>
      <c r="Q194" s="42"/>
      <c r="R194" s="40"/>
      <c r="S194" s="23"/>
      <c r="T194" s="23"/>
      <c r="U194" s="23"/>
      <c r="V194" s="23"/>
      <c r="W194" s="23"/>
      <c r="X194" s="23"/>
    </row>
    <row r="195" ht="15" customHeight="1">
      <c r="A195" s="40"/>
      <c r="B195" s="40"/>
      <c r="C195" s="32"/>
      <c r="D195" s="40"/>
      <c r="E195" s="32"/>
      <c r="F195" s="32"/>
      <c r="G195" s="32"/>
      <c r="H195" s="42"/>
      <c r="I195" s="32"/>
      <c r="J195" s="32"/>
      <c r="K195" s="32"/>
      <c r="L195" s="40"/>
      <c r="M195" s="41"/>
      <c r="N195" s="40"/>
      <c r="O195" s="32"/>
      <c r="P195" s="32"/>
      <c r="Q195" s="42"/>
      <c r="R195" s="40"/>
      <c r="S195" s="23"/>
      <c r="T195" s="23"/>
      <c r="U195" s="23"/>
      <c r="V195" s="23"/>
      <c r="W195" s="23"/>
      <c r="X195" s="23"/>
    </row>
    <row r="196" ht="15" customHeight="1">
      <c r="A196" s="40"/>
      <c r="B196" s="40"/>
      <c r="C196" s="32"/>
      <c r="D196" s="40"/>
      <c r="E196" s="32"/>
      <c r="F196" s="32"/>
      <c r="G196" s="32"/>
      <c r="H196" s="42"/>
      <c r="I196" s="32"/>
      <c r="J196" s="32"/>
      <c r="K196" s="32"/>
      <c r="L196" s="40"/>
      <c r="M196" s="41"/>
      <c r="N196" s="40"/>
      <c r="O196" s="32"/>
      <c r="P196" s="32"/>
      <c r="Q196" s="42"/>
      <c r="R196" s="40"/>
      <c r="S196" s="23"/>
      <c r="T196" s="23"/>
      <c r="U196" s="23"/>
      <c r="V196" s="23"/>
      <c r="W196" s="23"/>
      <c r="X196" s="23"/>
    </row>
    <row r="197" ht="15" customHeight="1">
      <c r="A197" s="40"/>
      <c r="B197" s="40"/>
      <c r="C197" s="32"/>
      <c r="D197" s="40"/>
      <c r="E197" s="32"/>
      <c r="F197" s="32"/>
      <c r="G197" s="32"/>
      <c r="H197" s="42"/>
      <c r="I197" s="32"/>
      <c r="J197" s="32"/>
      <c r="K197" s="32"/>
      <c r="L197" s="40"/>
      <c r="M197" s="41"/>
      <c r="N197" s="40"/>
      <c r="O197" s="32"/>
      <c r="P197" s="32"/>
      <c r="Q197" s="42"/>
      <c r="R197" s="40"/>
      <c r="S197" s="23"/>
      <c r="T197" s="23"/>
      <c r="U197" s="23"/>
      <c r="V197" s="23"/>
      <c r="W197" s="23"/>
      <c r="X197" s="23"/>
    </row>
    <row r="198" ht="15" customHeight="1">
      <c r="A198" s="40"/>
      <c r="B198" s="40"/>
      <c r="C198" s="32"/>
      <c r="D198" s="40"/>
      <c r="E198" s="32"/>
      <c r="F198" s="32"/>
      <c r="G198" s="32"/>
      <c r="H198" s="42"/>
      <c r="I198" s="32"/>
      <c r="J198" s="32"/>
      <c r="K198" s="32"/>
      <c r="L198" s="40"/>
      <c r="M198" s="41"/>
      <c r="N198" s="40"/>
      <c r="O198" s="32"/>
      <c r="P198" s="32"/>
      <c r="Q198" s="42"/>
      <c r="R198" s="40"/>
      <c r="S198" s="23"/>
      <c r="T198" s="23"/>
      <c r="U198" s="23"/>
      <c r="V198" s="23"/>
      <c r="W198" s="23"/>
      <c r="X198" s="23"/>
    </row>
    <row r="199" ht="15" customHeight="1">
      <c r="A199" s="40"/>
      <c r="B199" s="40"/>
      <c r="C199" s="32"/>
      <c r="D199" s="40"/>
      <c r="E199" s="32"/>
      <c r="F199" s="32"/>
      <c r="G199" s="32"/>
      <c r="H199" s="42"/>
      <c r="I199" s="32"/>
      <c r="J199" s="32"/>
      <c r="K199" s="32"/>
      <c r="L199" s="40"/>
      <c r="M199" s="41"/>
      <c r="N199" s="40"/>
      <c r="O199" s="32"/>
      <c r="P199" s="32"/>
      <c r="Q199" s="42"/>
      <c r="R199" s="40"/>
      <c r="S199" s="23"/>
      <c r="T199" s="23"/>
      <c r="U199" s="23"/>
      <c r="V199" s="23"/>
      <c r="W199" s="23"/>
      <c r="X199" s="23"/>
    </row>
    <row r="200" ht="15" customHeight="1">
      <c r="A200" s="40"/>
      <c r="B200" s="40"/>
      <c r="C200" s="32"/>
      <c r="D200" s="40"/>
      <c r="E200" s="32"/>
      <c r="F200" s="32"/>
      <c r="G200" s="32"/>
      <c r="H200" s="42"/>
      <c r="I200" s="32"/>
      <c r="J200" s="32"/>
      <c r="K200" s="32"/>
      <c r="L200" s="40"/>
      <c r="M200" s="41"/>
      <c r="N200" s="40"/>
      <c r="O200" s="32"/>
      <c r="P200" s="32"/>
      <c r="Q200" s="42"/>
      <c r="R200" s="40"/>
      <c r="S200" s="23"/>
      <c r="T200" s="23"/>
      <c r="U200" s="23"/>
      <c r="V200" s="23"/>
      <c r="W200" s="23"/>
      <c r="X200" s="23"/>
    </row>
    <row r="201" ht="15" customHeight="1">
      <c r="A201" s="23"/>
      <c r="B201" s="23"/>
      <c r="C201" s="26"/>
      <c r="D201" s="23"/>
      <c r="E201" s="39"/>
      <c r="F201" s="39"/>
      <c r="G201" s="39"/>
      <c r="H201" s="50"/>
      <c r="I201" s="23"/>
      <c r="J201" s="23"/>
      <c r="K201" s="23"/>
      <c r="L201" s="23"/>
      <c r="M201" s="43"/>
      <c r="N201" s="23"/>
      <c r="O201" s="23"/>
      <c r="P201" s="23"/>
      <c r="Q201" s="23"/>
      <c r="R201" s="23"/>
      <c r="S201" s="23"/>
      <c r="T201" s="23"/>
      <c r="U201" s="23"/>
      <c r="V201" s="23"/>
      <c r="W201" s="23"/>
      <c r="X201" s="23"/>
    </row>
    <row r="202" ht="15" customHeight="1">
      <c r="A202" s="23"/>
      <c r="B202" s="23"/>
      <c r="C202" s="26"/>
      <c r="D202" s="23"/>
      <c r="E202" s="39"/>
      <c r="F202" s="39"/>
      <c r="G202" s="39"/>
      <c r="H202" s="50"/>
      <c r="I202" s="23"/>
      <c r="J202" s="23"/>
      <c r="K202" s="23"/>
      <c r="L202" s="23"/>
      <c r="M202" s="23"/>
      <c r="N202" s="23"/>
      <c r="O202" s="23"/>
      <c r="P202" s="23"/>
      <c r="Q202" s="23"/>
      <c r="R202" s="23"/>
      <c r="S202" s="23"/>
      <c r="T202" s="23"/>
      <c r="U202" s="23"/>
      <c r="V202" s="23"/>
      <c r="W202" s="23"/>
      <c r="X202" s="23"/>
    </row>
    <row r="203" ht="15" customHeight="1">
      <c r="A203" s="23"/>
      <c r="B203" s="23"/>
      <c r="C203" s="26"/>
      <c r="D203" s="23"/>
      <c r="E203" s="39"/>
      <c r="F203" s="39"/>
      <c r="G203" s="39"/>
      <c r="H203" s="50"/>
      <c r="I203" s="23"/>
      <c r="J203" s="23"/>
      <c r="K203" s="23"/>
      <c r="L203" s="23"/>
      <c r="M203" s="23"/>
      <c r="N203" s="23"/>
      <c r="O203" s="23"/>
      <c r="P203" s="23"/>
      <c r="Q203" s="23"/>
      <c r="R203" s="23"/>
      <c r="S203" s="23"/>
      <c r="T203" s="23"/>
      <c r="U203" s="23"/>
      <c r="V203" s="23"/>
      <c r="W203" s="23"/>
      <c r="X203" s="23"/>
    </row>
    <row r="204" ht="15" customHeight="1">
      <c r="A204" s="23"/>
      <c r="B204" s="23"/>
      <c r="C204" s="26"/>
      <c r="D204" s="23"/>
      <c r="E204" s="39"/>
      <c r="F204" s="39"/>
      <c r="G204" s="39"/>
      <c r="H204" s="50"/>
      <c r="I204" s="23"/>
      <c r="J204" s="23"/>
      <c r="K204" s="23"/>
      <c r="L204" s="23"/>
      <c r="M204" s="23"/>
      <c r="N204" s="23"/>
      <c r="O204" s="23"/>
      <c r="P204" s="23"/>
      <c r="Q204" s="23"/>
      <c r="R204" s="23"/>
      <c r="S204" s="23"/>
      <c r="T204" s="23"/>
      <c r="U204" s="23"/>
      <c r="V204" s="23"/>
      <c r="W204" s="23"/>
      <c r="X204" s="23"/>
    </row>
    <row r="205" ht="15" customHeight="1">
      <c r="A205" s="23"/>
      <c r="B205" s="23"/>
      <c r="C205" s="26"/>
      <c r="D205" s="23"/>
      <c r="E205" s="39"/>
      <c r="F205" s="39"/>
      <c r="G205" s="39"/>
      <c r="H205" s="50"/>
      <c r="I205" s="23"/>
      <c r="J205" s="23"/>
      <c r="K205" s="23"/>
      <c r="L205" s="23"/>
      <c r="M205" s="23"/>
      <c r="N205" s="23"/>
      <c r="O205" s="23"/>
      <c r="P205" s="23"/>
      <c r="Q205" s="23"/>
      <c r="R205" s="23"/>
      <c r="S205" s="23"/>
      <c r="T205" s="23"/>
      <c r="U205" s="23"/>
      <c r="V205" s="23"/>
      <c r="W205" s="23"/>
      <c r="X205" s="23"/>
    </row>
    <row r="206" ht="15" customHeight="1">
      <c r="A206" s="23"/>
      <c r="B206" s="23"/>
      <c r="C206" s="26"/>
      <c r="D206" s="23"/>
      <c r="E206" s="39"/>
      <c r="F206" s="39"/>
      <c r="G206" s="39"/>
      <c r="H206" s="50"/>
      <c r="I206" s="23"/>
      <c r="J206" s="23"/>
      <c r="K206" s="23"/>
      <c r="L206" s="23"/>
      <c r="M206" s="23"/>
      <c r="N206" s="23"/>
      <c r="O206" s="23"/>
      <c r="P206" s="23"/>
      <c r="Q206" s="23"/>
      <c r="R206" s="23"/>
      <c r="S206" s="23"/>
      <c r="T206" s="23"/>
      <c r="U206" s="23"/>
      <c r="V206" s="23"/>
      <c r="W206" s="23"/>
      <c r="X206" s="23"/>
    </row>
    <row r="207" ht="15" customHeight="1">
      <c r="A207" s="23"/>
      <c r="B207" s="23"/>
      <c r="C207" s="26"/>
      <c r="D207" s="23"/>
      <c r="E207" s="39"/>
      <c r="F207" s="39"/>
      <c r="G207" s="39"/>
      <c r="H207" s="50"/>
      <c r="I207" s="23"/>
      <c r="J207" s="23"/>
      <c r="K207" s="23"/>
      <c r="L207" s="23"/>
      <c r="M207" s="23"/>
      <c r="N207" s="23"/>
      <c r="O207" s="23"/>
      <c r="P207" s="23"/>
      <c r="Q207" s="23"/>
      <c r="R207" s="23"/>
      <c r="S207" s="23"/>
      <c r="T207" s="23"/>
      <c r="U207" s="23"/>
      <c r="V207" s="23"/>
      <c r="W207" s="23"/>
      <c r="X207" s="23"/>
    </row>
    <row r="208" ht="15" customHeight="1">
      <c r="A208" s="23"/>
      <c r="B208" s="23"/>
      <c r="C208" s="26"/>
      <c r="D208" s="23"/>
      <c r="E208" s="23"/>
      <c r="F208" s="39"/>
      <c r="G208" s="39"/>
      <c r="H208" s="50"/>
      <c r="I208" s="23"/>
      <c r="J208" s="23"/>
      <c r="K208" s="23"/>
      <c r="L208" s="23"/>
      <c r="M208" s="23"/>
      <c r="N208" s="23"/>
      <c r="O208" s="23"/>
      <c r="P208" s="23"/>
      <c r="Q208" s="23"/>
      <c r="R208" s="23"/>
      <c r="S208" s="23"/>
      <c r="T208" s="23"/>
      <c r="U208" s="23"/>
      <c r="V208" s="23"/>
      <c r="W208" s="23"/>
      <c r="X208" s="23"/>
    </row>
    <row r="209" ht="15" customHeight="1">
      <c r="A209" s="23"/>
      <c r="B209" s="23"/>
      <c r="C209" s="26"/>
      <c r="D209" s="23"/>
      <c r="E209" s="23"/>
      <c r="F209" s="39"/>
      <c r="G209" s="39"/>
      <c r="H209" s="50"/>
      <c r="I209" s="23"/>
      <c r="J209" s="23"/>
      <c r="K209" s="23"/>
      <c r="L209" s="23"/>
      <c r="M209" s="23"/>
      <c r="N209" s="23"/>
      <c r="O209" s="23"/>
      <c r="P209" s="23"/>
      <c r="Q209" s="23"/>
      <c r="R209" s="23"/>
      <c r="S209" s="23"/>
      <c r="T209" s="23"/>
      <c r="U209" s="23"/>
      <c r="V209" s="23"/>
      <c r="W209" s="23"/>
      <c r="X209" s="23"/>
    </row>
    <row r="210" ht="15" customHeight="1">
      <c r="A210" s="23"/>
      <c r="B210" s="23"/>
      <c r="C210" s="26"/>
      <c r="D210" s="23"/>
      <c r="E210" s="23"/>
      <c r="F210" s="39"/>
      <c r="G210" s="39"/>
      <c r="H210" s="50"/>
      <c r="I210" s="23"/>
      <c r="J210" s="23"/>
      <c r="K210" s="23"/>
      <c r="L210" s="23"/>
      <c r="M210" s="23"/>
      <c r="N210" s="23"/>
      <c r="O210" s="23"/>
      <c r="P210" s="23"/>
      <c r="Q210" s="23"/>
      <c r="R210" s="23"/>
      <c r="S210" s="23"/>
      <c r="T210" s="23"/>
      <c r="U210" s="23"/>
      <c r="V210" s="23"/>
      <c r="W210" s="23"/>
      <c r="X210" s="23"/>
    </row>
    <row r="211" ht="15" customHeight="1">
      <c r="A211" s="23"/>
      <c r="B211" s="23"/>
      <c r="C211" s="26"/>
      <c r="D211" s="23"/>
      <c r="E211" s="23"/>
      <c r="F211" s="39"/>
      <c r="G211" s="39"/>
      <c r="H211" s="50"/>
      <c r="I211" s="23"/>
      <c r="J211" s="23"/>
      <c r="K211" s="23"/>
      <c r="L211" s="23"/>
      <c r="M211" s="23"/>
      <c r="N211" s="23"/>
      <c r="O211" s="23"/>
      <c r="P211" s="23"/>
      <c r="Q211" s="23"/>
      <c r="R211" s="23"/>
      <c r="S211" s="23"/>
      <c r="T211" s="23"/>
      <c r="U211" s="23"/>
      <c r="V211" s="23"/>
      <c r="W211" s="23"/>
      <c r="X211" s="23"/>
    </row>
    <row r="212" ht="15" customHeight="1">
      <c r="A212" s="23"/>
      <c r="B212" s="23"/>
      <c r="C212" s="26"/>
      <c r="D212" s="23"/>
      <c r="E212" s="23"/>
      <c r="F212" s="39"/>
      <c r="G212" s="39"/>
      <c r="H212" s="50"/>
      <c r="I212" s="23"/>
      <c r="J212" s="23"/>
      <c r="K212" s="23"/>
      <c r="L212" s="23"/>
      <c r="M212" s="23"/>
      <c r="N212" s="23"/>
      <c r="O212" s="23"/>
      <c r="P212" s="23"/>
      <c r="Q212" s="23"/>
      <c r="R212" s="23"/>
      <c r="S212" s="23"/>
      <c r="T212" s="23"/>
      <c r="U212" s="23"/>
      <c r="V212" s="23"/>
      <c r="W212" s="23"/>
      <c r="X212" s="23"/>
    </row>
    <row r="213" ht="15" customHeight="1">
      <c r="A213" s="23"/>
      <c r="B213" s="23"/>
      <c r="C213" s="26"/>
      <c r="D213" s="23"/>
      <c r="E213" s="23"/>
      <c r="F213" s="39"/>
      <c r="G213" s="39"/>
      <c r="H213" s="50"/>
      <c r="I213" s="23"/>
      <c r="J213" s="23"/>
      <c r="K213" s="23"/>
      <c r="L213" s="23"/>
      <c r="M213" s="23"/>
      <c r="N213" s="23"/>
      <c r="O213" s="23"/>
      <c r="P213" s="23"/>
      <c r="Q213" s="23"/>
      <c r="R213" s="23"/>
      <c r="S213" s="23"/>
      <c r="T213" s="23"/>
      <c r="U213" s="23"/>
      <c r="V213" s="23"/>
      <c r="W213" s="23"/>
      <c r="X213" s="23"/>
    </row>
    <row r="214" ht="15" customHeight="1">
      <c r="A214" s="23"/>
      <c r="B214" s="23"/>
      <c r="C214" s="26"/>
      <c r="D214" s="23"/>
      <c r="E214" s="23"/>
      <c r="F214" s="39"/>
      <c r="G214" s="39"/>
      <c r="H214" s="50"/>
      <c r="I214" s="23"/>
      <c r="J214" s="23"/>
      <c r="K214" s="23"/>
      <c r="L214" s="23"/>
      <c r="M214" s="23"/>
      <c r="N214" s="23"/>
      <c r="O214" s="23"/>
      <c r="P214" s="23"/>
      <c r="Q214" s="23"/>
      <c r="R214" s="23"/>
      <c r="S214" s="23"/>
      <c r="T214" s="23"/>
      <c r="U214" s="23"/>
      <c r="V214" s="23"/>
      <c r="W214" s="23"/>
      <c r="X214" s="23"/>
    </row>
    <row r="215" ht="15" customHeight="1">
      <c r="A215" s="23"/>
      <c r="B215" s="23"/>
      <c r="C215" s="26"/>
      <c r="D215" s="23"/>
      <c r="E215" s="23"/>
      <c r="F215" s="39"/>
      <c r="G215" s="39"/>
      <c r="H215" s="50"/>
      <c r="I215" s="23"/>
      <c r="J215" s="23"/>
      <c r="K215" s="23"/>
      <c r="L215" s="23"/>
      <c r="M215" s="23"/>
      <c r="N215" s="23"/>
      <c r="O215" s="23"/>
      <c r="P215" s="23"/>
      <c r="Q215" s="23"/>
      <c r="R215" s="23"/>
      <c r="S215" s="23"/>
      <c r="T215" s="23"/>
      <c r="U215" s="23"/>
      <c r="V215" s="23"/>
      <c r="W215" s="23"/>
      <c r="X215" s="23"/>
    </row>
    <row r="216" ht="15" customHeight="1">
      <c r="A216" s="23"/>
      <c r="B216" s="23"/>
      <c r="C216" s="26"/>
      <c r="D216" s="23"/>
      <c r="E216" s="23"/>
      <c r="F216" s="39"/>
      <c r="G216" s="39"/>
      <c r="H216" s="50"/>
      <c r="I216" s="23"/>
      <c r="J216" s="23"/>
      <c r="K216" s="23"/>
      <c r="L216" s="23"/>
      <c r="M216" s="23"/>
      <c r="N216" s="23"/>
      <c r="O216" s="23"/>
      <c r="P216" s="23"/>
      <c r="Q216" s="23"/>
      <c r="R216" s="23"/>
      <c r="S216" s="23"/>
      <c r="T216" s="23"/>
      <c r="U216" s="23"/>
      <c r="V216" s="23"/>
      <c r="W216" s="23"/>
      <c r="X216" s="23"/>
    </row>
    <row r="217" ht="15" customHeight="1">
      <c r="A217" s="23"/>
      <c r="B217" s="23"/>
      <c r="C217" s="26"/>
      <c r="D217" s="23"/>
      <c r="E217" s="23"/>
      <c r="F217" s="39"/>
      <c r="G217" s="39"/>
      <c r="H217" s="50"/>
      <c r="I217" s="23"/>
      <c r="J217" s="23"/>
      <c r="K217" s="23"/>
      <c r="L217" s="23"/>
      <c r="M217" s="23"/>
      <c r="N217" s="23"/>
      <c r="O217" s="23"/>
      <c r="P217" s="23"/>
      <c r="Q217" s="23"/>
      <c r="R217" s="23"/>
      <c r="S217" s="23"/>
      <c r="T217" s="23"/>
      <c r="U217" s="23"/>
      <c r="V217" s="23"/>
      <c r="W217" s="23"/>
      <c r="X217" s="23"/>
    </row>
    <row r="218" ht="15" customHeight="1">
      <c r="A218" s="23"/>
      <c r="B218" s="23"/>
      <c r="C218" s="26"/>
      <c r="D218" s="23"/>
      <c r="E218" s="23"/>
      <c r="F218" s="39"/>
      <c r="G218" s="39"/>
      <c r="H218" s="50"/>
      <c r="I218" s="23"/>
      <c r="J218" s="23"/>
      <c r="K218" s="23"/>
      <c r="L218" s="23"/>
      <c r="M218" s="23"/>
      <c r="N218" s="23"/>
      <c r="O218" s="23"/>
      <c r="P218" s="23"/>
      <c r="Q218" s="23"/>
      <c r="R218" s="23"/>
      <c r="S218" s="23"/>
      <c r="T218" s="23"/>
      <c r="U218" s="23"/>
      <c r="V218" s="23"/>
      <c r="W218" s="23"/>
      <c r="X218" s="23"/>
    </row>
    <row r="219" ht="15" customHeight="1">
      <c r="A219" s="23"/>
      <c r="B219" s="23"/>
      <c r="C219" s="26"/>
      <c r="D219" s="23"/>
      <c r="E219" s="23"/>
      <c r="F219" s="39"/>
      <c r="G219" s="39"/>
      <c r="H219" s="50"/>
      <c r="I219" s="23"/>
      <c r="J219" s="23"/>
      <c r="K219" s="23"/>
      <c r="L219" s="23"/>
      <c r="M219" s="23"/>
      <c r="N219" s="23"/>
      <c r="O219" s="23"/>
      <c r="P219" s="23"/>
      <c r="Q219" s="23"/>
      <c r="R219" s="23"/>
      <c r="S219" s="23"/>
      <c r="T219" s="23"/>
      <c r="U219" s="23"/>
      <c r="V219" s="23"/>
      <c r="W219" s="23"/>
      <c r="X219" s="23"/>
    </row>
    <row r="220" ht="15" customHeight="1">
      <c r="A220" s="23"/>
      <c r="B220" s="23"/>
      <c r="C220" s="26"/>
      <c r="D220" s="23"/>
      <c r="E220" s="23"/>
      <c r="F220" s="39"/>
      <c r="G220" s="39"/>
      <c r="H220" s="50"/>
      <c r="I220" s="23"/>
      <c r="J220" s="23"/>
      <c r="K220" s="23"/>
      <c r="L220" s="23"/>
      <c r="M220" s="23"/>
      <c r="N220" s="23"/>
      <c r="O220" s="23"/>
      <c r="P220" s="23"/>
      <c r="Q220" s="23"/>
      <c r="R220" s="23"/>
      <c r="S220" s="23"/>
      <c r="T220" s="23"/>
      <c r="U220" s="23"/>
      <c r="V220" s="23"/>
      <c r="W220" s="23"/>
      <c r="X220" s="23"/>
    </row>
    <row r="221" ht="15" customHeight="1">
      <c r="A221" s="23"/>
      <c r="B221" s="23"/>
      <c r="C221" s="26"/>
      <c r="D221" s="23"/>
      <c r="E221" s="23"/>
      <c r="F221" s="39"/>
      <c r="G221" s="39"/>
      <c r="H221" s="50"/>
      <c r="I221" s="23"/>
      <c r="J221" s="23"/>
      <c r="K221" s="23"/>
      <c r="L221" s="23"/>
      <c r="M221" s="23"/>
      <c r="N221" s="23"/>
      <c r="O221" s="23"/>
      <c r="P221" s="23"/>
      <c r="Q221" s="23"/>
      <c r="R221" s="23"/>
      <c r="S221" s="23"/>
      <c r="T221" s="23"/>
      <c r="U221" s="23"/>
      <c r="V221" s="23"/>
      <c r="W221" s="23"/>
      <c r="X221" s="23"/>
    </row>
    <row r="222" ht="15" customHeight="1">
      <c r="A222" s="23"/>
      <c r="B222" s="23"/>
      <c r="C222" s="26"/>
      <c r="D222" s="23"/>
      <c r="E222" s="23"/>
      <c r="F222" s="39"/>
      <c r="G222" s="39"/>
      <c r="H222" s="50"/>
      <c r="I222" s="23"/>
      <c r="J222" s="23"/>
      <c r="K222" s="23"/>
      <c r="L222" s="23"/>
      <c r="M222" s="23"/>
      <c r="N222" s="23"/>
      <c r="O222" s="23"/>
      <c r="P222" s="23"/>
      <c r="Q222" s="23"/>
      <c r="R222" s="23"/>
      <c r="S222" s="23"/>
      <c r="T222" s="23"/>
      <c r="U222" s="23"/>
      <c r="V222" s="23"/>
      <c r="W222" s="23"/>
      <c r="X222" s="23"/>
    </row>
    <row r="223" ht="15" customHeight="1">
      <c r="A223" s="23"/>
      <c r="B223" s="23"/>
      <c r="C223" s="26"/>
      <c r="D223" s="23"/>
      <c r="E223" s="23"/>
      <c r="F223" s="39"/>
      <c r="G223" s="39"/>
      <c r="H223" s="50"/>
      <c r="I223" s="23"/>
      <c r="J223" s="23"/>
      <c r="K223" s="23"/>
      <c r="L223" s="23"/>
      <c r="M223" s="23"/>
      <c r="N223" s="23"/>
      <c r="O223" s="23"/>
      <c r="P223" s="23"/>
      <c r="Q223" s="23"/>
      <c r="R223" s="23"/>
      <c r="S223" s="23"/>
      <c r="T223" s="23"/>
      <c r="U223" s="23"/>
      <c r="V223" s="23"/>
      <c r="W223" s="23"/>
      <c r="X223" s="23"/>
    </row>
    <row r="224" ht="15" customHeight="1">
      <c r="A224" s="23"/>
      <c r="B224" s="23"/>
      <c r="C224" s="26"/>
      <c r="D224" s="23"/>
      <c r="E224" s="23"/>
      <c r="F224" s="39"/>
      <c r="G224" s="39"/>
      <c r="H224" s="23"/>
      <c r="I224" s="23"/>
      <c r="J224" s="23"/>
      <c r="K224" s="23"/>
      <c r="L224" s="23"/>
      <c r="M224" s="23"/>
      <c r="N224" s="23"/>
      <c r="O224" s="23"/>
      <c r="P224" s="23"/>
      <c r="Q224" s="23"/>
      <c r="R224" s="23"/>
      <c r="S224" s="23"/>
      <c r="T224" s="23"/>
      <c r="U224" s="23"/>
      <c r="V224" s="23"/>
      <c r="W224" s="23"/>
      <c r="X224" s="23"/>
    </row>
    <row r="225" ht="15" customHeight="1">
      <c r="A225" s="23"/>
      <c r="B225" s="23"/>
      <c r="C225" s="26"/>
      <c r="D225" s="23"/>
      <c r="E225" s="23"/>
      <c r="F225" s="39"/>
      <c r="G225" s="39"/>
      <c r="H225" s="23"/>
      <c r="I225" s="23"/>
      <c r="J225" s="23"/>
      <c r="K225" s="23"/>
      <c r="L225" s="23"/>
      <c r="M225" s="23"/>
      <c r="N225" s="23"/>
      <c r="O225" s="23"/>
      <c r="P225" s="23"/>
      <c r="Q225" s="23"/>
      <c r="R225" s="23"/>
      <c r="S225" s="23"/>
      <c r="T225" s="23"/>
      <c r="U225" s="23"/>
      <c r="V225" s="23"/>
      <c r="W225" s="23"/>
      <c r="X225" s="23"/>
    </row>
    <row r="226" ht="15" customHeight="1">
      <c r="A226" s="23"/>
      <c r="B226" s="23"/>
      <c r="C226" s="26"/>
      <c r="D226" s="23"/>
      <c r="E226" s="23"/>
      <c r="F226" s="23"/>
      <c r="G226" s="23"/>
      <c r="H226" s="23"/>
      <c r="I226" s="23"/>
      <c r="J226" s="23"/>
      <c r="K226" s="23"/>
      <c r="L226" s="23"/>
      <c r="M226" s="23"/>
      <c r="N226" s="23"/>
      <c r="O226" s="23"/>
      <c r="P226" s="23"/>
      <c r="Q226" s="23"/>
      <c r="R226" s="23"/>
      <c r="S226" s="23"/>
      <c r="T226" s="23"/>
      <c r="U226" s="23"/>
      <c r="V226" s="23"/>
      <c r="W226" s="23"/>
      <c r="X226" s="23"/>
    </row>
    <row r="227" ht="15" customHeight="1">
      <c r="A227" s="23"/>
      <c r="B227" s="23"/>
      <c r="C227" s="26"/>
      <c r="D227" s="23"/>
      <c r="E227" s="23"/>
      <c r="F227" s="23"/>
      <c r="G227" s="23"/>
      <c r="H227" s="23"/>
      <c r="I227" s="23"/>
      <c r="J227" s="23"/>
      <c r="K227" s="23"/>
      <c r="L227" s="23"/>
      <c r="M227" s="23"/>
      <c r="N227" s="23"/>
      <c r="O227" s="23"/>
      <c r="P227" s="23"/>
      <c r="Q227" s="23"/>
      <c r="R227" s="23"/>
      <c r="S227" s="23"/>
      <c r="T227" s="23"/>
      <c r="U227" s="23"/>
      <c r="V227" s="23"/>
      <c r="W227" s="23"/>
      <c r="X227" s="23"/>
    </row>
    <row r="228" ht="15" customHeight="1">
      <c r="A228" s="23"/>
      <c r="B228" s="23"/>
      <c r="C228" s="26"/>
      <c r="D228" s="23"/>
      <c r="E228" s="23"/>
      <c r="F228" s="23"/>
      <c r="G228" s="23"/>
      <c r="H228" s="23"/>
      <c r="I228" s="23"/>
      <c r="J228" s="23"/>
      <c r="K228" s="23"/>
      <c r="L228" s="23"/>
      <c r="M228" s="23"/>
      <c r="N228" s="23"/>
      <c r="O228" s="23"/>
      <c r="P228" s="23"/>
      <c r="Q228" s="23"/>
      <c r="R228" s="23"/>
      <c r="S228" s="23"/>
      <c r="T228" s="23"/>
      <c r="U228" s="23"/>
      <c r="V228" s="23"/>
      <c r="W228" s="23"/>
      <c r="X228" s="23"/>
    </row>
    <row r="229" ht="15" customHeight="1">
      <c r="A229" s="23"/>
      <c r="B229" s="23"/>
      <c r="C229" s="26"/>
      <c r="D229" s="23"/>
      <c r="E229" s="23"/>
      <c r="F229" s="23"/>
      <c r="G229" s="23"/>
      <c r="H229" s="23"/>
      <c r="I229" s="23"/>
      <c r="J229" s="23"/>
      <c r="K229" s="23"/>
      <c r="L229" s="23"/>
      <c r="M229" s="23"/>
      <c r="N229" s="23"/>
      <c r="O229" s="23"/>
      <c r="P229" s="23"/>
      <c r="Q229" s="23"/>
      <c r="R229" s="23"/>
      <c r="S229" s="23"/>
      <c r="T229" s="23"/>
      <c r="U229" s="23"/>
      <c r="V229" s="23"/>
      <c r="W229" s="23"/>
      <c r="X229" s="23"/>
    </row>
    <row r="230" ht="15" customHeight="1">
      <c r="A230" s="23"/>
      <c r="B230" s="23"/>
      <c r="C230" s="26"/>
      <c r="D230" s="23"/>
      <c r="E230" s="23"/>
      <c r="F230" s="23"/>
      <c r="G230" s="23"/>
      <c r="H230" s="23"/>
      <c r="I230" s="23"/>
      <c r="J230" s="23"/>
      <c r="K230" s="23"/>
      <c r="L230" s="23"/>
      <c r="M230" s="23"/>
      <c r="N230" s="23"/>
      <c r="O230" s="23"/>
      <c r="P230" s="23"/>
      <c r="Q230" s="23"/>
      <c r="R230" s="23"/>
      <c r="S230" s="23"/>
      <c r="T230" s="23"/>
      <c r="U230" s="23"/>
      <c r="V230" s="23"/>
      <c r="W230" s="23"/>
      <c r="X230" s="23"/>
    </row>
    <row r="231" ht="15" customHeight="1">
      <c r="A231" s="23"/>
      <c r="B231" s="23"/>
      <c r="C231" s="26"/>
      <c r="D231" s="23"/>
      <c r="E231" s="23"/>
      <c r="F231" s="23"/>
      <c r="G231" s="23"/>
      <c r="H231" s="23"/>
      <c r="I231" s="23"/>
      <c r="J231" s="23"/>
      <c r="K231" s="23"/>
      <c r="L231" s="23"/>
      <c r="M231" s="23"/>
      <c r="N231" s="23"/>
      <c r="O231" s="23"/>
      <c r="P231" s="23"/>
      <c r="Q231" s="23"/>
      <c r="R231" s="23"/>
      <c r="S231" s="23"/>
      <c r="T231" s="23"/>
      <c r="U231" s="23"/>
      <c r="V231" s="23"/>
      <c r="W231" s="23"/>
      <c r="X231" s="23"/>
    </row>
    <row r="232" ht="15" customHeight="1">
      <c r="A232" s="23"/>
      <c r="B232" s="23"/>
      <c r="C232" s="26"/>
      <c r="D232" s="23"/>
      <c r="E232" s="23"/>
      <c r="F232" s="23"/>
      <c r="G232" s="23"/>
      <c r="H232" s="23"/>
      <c r="I232" s="23"/>
      <c r="J232" s="23"/>
      <c r="K232" s="23"/>
      <c r="L232" s="23"/>
      <c r="M232" s="23"/>
      <c r="N232" s="23"/>
      <c r="O232" s="23"/>
      <c r="P232" s="23"/>
      <c r="Q232" s="23"/>
      <c r="R232" s="23"/>
      <c r="S232" s="23"/>
      <c r="T232" s="23"/>
      <c r="U232" s="23"/>
      <c r="V232" s="23"/>
      <c r="W232" s="23"/>
      <c r="X232" s="23"/>
    </row>
    <row r="233" ht="15" customHeight="1">
      <c r="A233" s="23"/>
      <c r="B233" s="23"/>
      <c r="C233" s="26"/>
      <c r="D233" s="23"/>
      <c r="E233" s="23"/>
      <c r="F233" s="23"/>
      <c r="G233" s="23"/>
      <c r="H233" s="23"/>
      <c r="I233" s="23"/>
      <c r="J233" s="23"/>
      <c r="K233" s="23"/>
      <c r="L233" s="23"/>
      <c r="M233" s="23"/>
      <c r="N233" s="23"/>
      <c r="O233" s="23"/>
      <c r="P233" s="23"/>
      <c r="Q233" s="23"/>
      <c r="R233" s="23"/>
      <c r="S233" s="23"/>
      <c r="T233" s="23"/>
      <c r="U233" s="23"/>
      <c r="V233" s="23"/>
      <c r="W233" s="23"/>
      <c r="X233" s="23"/>
    </row>
    <row r="234" ht="15" customHeight="1">
      <c r="A234" s="23"/>
      <c r="B234" s="23"/>
      <c r="C234" s="26"/>
      <c r="D234" s="23"/>
      <c r="E234" s="23"/>
      <c r="F234" s="23"/>
      <c r="G234" s="23"/>
      <c r="H234" s="23"/>
      <c r="I234" s="23"/>
      <c r="J234" s="23"/>
      <c r="K234" s="23"/>
      <c r="L234" s="23"/>
      <c r="M234" s="23"/>
      <c r="N234" s="23"/>
      <c r="O234" s="23"/>
      <c r="P234" s="23"/>
      <c r="Q234" s="23"/>
      <c r="R234" s="23"/>
      <c r="S234" s="23"/>
      <c r="T234" s="23"/>
      <c r="U234" s="23"/>
      <c r="V234" s="23"/>
      <c r="W234" s="23"/>
      <c r="X234" s="23"/>
    </row>
    <row r="235" ht="15" customHeight="1">
      <c r="A235" s="23"/>
      <c r="B235" s="23"/>
      <c r="C235" s="26"/>
      <c r="D235" s="23"/>
      <c r="E235" s="23"/>
      <c r="F235" s="23"/>
      <c r="G235" s="23"/>
      <c r="H235" s="23"/>
      <c r="I235" s="23"/>
      <c r="J235" s="23"/>
      <c r="K235" s="23"/>
      <c r="L235" s="23"/>
      <c r="M235" s="23"/>
      <c r="N235" s="23"/>
      <c r="O235" s="23"/>
      <c r="P235" s="23"/>
      <c r="Q235" s="23"/>
      <c r="R235" s="23"/>
      <c r="S235" s="23"/>
      <c r="T235" s="23"/>
      <c r="U235" s="23"/>
      <c r="V235" s="23"/>
      <c r="W235" s="23"/>
      <c r="X235" s="23"/>
    </row>
    <row r="236" ht="15" customHeight="1">
      <c r="A236" s="23"/>
      <c r="B236" s="23"/>
      <c r="C236" s="26"/>
      <c r="D236" s="23"/>
      <c r="E236" s="23"/>
      <c r="F236" s="23"/>
      <c r="G236" s="23"/>
      <c r="H236" s="23"/>
      <c r="I236" s="23"/>
      <c r="J236" s="23"/>
      <c r="K236" s="23"/>
      <c r="L236" s="23"/>
      <c r="M236" s="23"/>
      <c r="N236" s="23"/>
      <c r="O236" s="23"/>
      <c r="P236" s="23"/>
      <c r="Q236" s="23"/>
      <c r="R236" s="23"/>
      <c r="S236" s="23"/>
      <c r="T236" s="23"/>
      <c r="U236" s="23"/>
      <c r="V236" s="23"/>
      <c r="W236" s="23"/>
      <c r="X236" s="23"/>
    </row>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